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01" activeTab="0"/>
  </bookViews>
  <sheets>
    <sheet name="ЦРП-1 " sheetId="1" r:id="rId1"/>
    <sheet name="1-46" sheetId="2" r:id="rId2"/>
    <sheet name="1-23" sheetId="3" r:id="rId3"/>
    <sheet name="4-8" sheetId="4" r:id="rId4"/>
    <sheet name="14-8" sheetId="5" r:id="rId5"/>
    <sheet name="12-14" sheetId="6" r:id="rId6"/>
    <sheet name="12-15" sheetId="7" r:id="rId7"/>
    <sheet name="12-16" sheetId="8" r:id="rId8"/>
    <sheet name="ЦРП-13" sheetId="9" r:id="rId9"/>
    <sheet name="13-1" sheetId="10" r:id="rId10"/>
    <sheet name="13-2" sheetId="11" r:id="rId11"/>
    <sheet name="13-3" sheetId="12" r:id="rId12"/>
    <sheet name="13-4" sheetId="13" r:id="rId13"/>
    <sheet name="13-5" sheetId="14" r:id="rId14"/>
    <sheet name="13-6" sheetId="15" r:id="rId15"/>
    <sheet name="13-7" sheetId="16" r:id="rId16"/>
    <sheet name="15-1" sheetId="17" r:id="rId17"/>
    <sheet name="15-2" sheetId="18" r:id="rId18"/>
    <sheet name="15-4" sheetId="19" r:id="rId19"/>
    <sheet name="9-12" sheetId="20" r:id="rId20"/>
    <sheet name="6-1" sheetId="21" r:id="rId21"/>
  </sheets>
  <definedNames>
    <definedName name="_xlnm.Print_Area" localSheetId="5">'12-14'!$A$1:$O$81</definedName>
    <definedName name="_xlnm.Print_Area" localSheetId="6">'12-15'!$A$1:$O$70</definedName>
    <definedName name="_xlnm.Print_Area" localSheetId="7">'12-16'!$A$1:$O$69</definedName>
    <definedName name="_xlnm.Print_Area" localSheetId="2">'1-23'!$A$1:$O$40</definedName>
    <definedName name="_xlnm.Print_Area" localSheetId="9">'13-1'!$A$1:$O$69</definedName>
    <definedName name="_xlnm.Print_Area" localSheetId="10">'13-2'!$A$1:$O$70</definedName>
    <definedName name="_xlnm.Print_Area" localSheetId="11">'13-3'!$A$1:$O$43</definedName>
    <definedName name="_xlnm.Print_Area" localSheetId="12">'13-4'!$A$1:$O$83</definedName>
    <definedName name="_xlnm.Print_Area" localSheetId="13">'13-5'!$A$1:$O$65</definedName>
    <definedName name="_xlnm.Print_Area" localSheetId="14">'13-6'!$A$1:$O$97</definedName>
    <definedName name="_xlnm.Print_Area" localSheetId="15">'13-7'!$A$1:$O$89</definedName>
    <definedName name="_xlnm.Print_Area" localSheetId="1">'1-46'!$A$1:$P$64</definedName>
    <definedName name="_xlnm.Print_Area" localSheetId="4">'14-8'!$A$1:$O$104</definedName>
    <definedName name="_xlnm.Print_Area" localSheetId="16">'15-1'!$A$1:$O$29</definedName>
    <definedName name="_xlnm.Print_Area" localSheetId="17">'15-2'!$A$1:$O$26</definedName>
    <definedName name="_xlnm.Print_Area" localSheetId="18">'15-4'!$A$1:$O$39</definedName>
    <definedName name="_xlnm.Print_Area" localSheetId="3">'4-8'!$A$1:$P$52</definedName>
    <definedName name="_xlnm.Print_Area" localSheetId="20">'6-1'!$A$1:$O$32</definedName>
    <definedName name="_xlnm.Print_Area" localSheetId="0">'ЦРП-1 '!$A$1:$P$66</definedName>
    <definedName name="_xlnm.Print_Area" localSheetId="8">'ЦРП-13'!$A$1:$O$102</definedName>
  </definedNames>
  <calcPr fullCalcOnLoad="1"/>
</workbook>
</file>

<file path=xl/sharedStrings.xml><?xml version="1.0" encoding="utf-8"?>
<sst xmlns="http://schemas.openxmlformats.org/spreadsheetml/2006/main" count="2235" uniqueCount="471">
  <si>
    <t>№ ячейки</t>
  </si>
  <si>
    <t>№ фидера</t>
  </si>
  <si>
    <t>Наименование присоединения</t>
  </si>
  <si>
    <t>Нагрузка, А</t>
  </si>
  <si>
    <t>А</t>
  </si>
  <si>
    <t>В</t>
  </si>
  <si>
    <t>С</t>
  </si>
  <si>
    <t>Напряжение, В</t>
  </si>
  <si>
    <t>АВ</t>
  </si>
  <si>
    <t>АС</t>
  </si>
  <si>
    <t>ВС</t>
  </si>
  <si>
    <t>АО</t>
  </si>
  <si>
    <t>ВО</t>
  </si>
  <si>
    <t>СО</t>
  </si>
  <si>
    <t>летняя</t>
  </si>
  <si>
    <t>зимняя</t>
  </si>
  <si>
    <t>№ секции шин</t>
  </si>
  <si>
    <t>Дата</t>
  </si>
  <si>
    <t>Примечание</t>
  </si>
  <si>
    <t>РУ, кВ</t>
  </si>
  <si>
    <t>ООО "Железногорская Сетевая Компания"</t>
  </si>
  <si>
    <t>Ввод №1 (измеренное значение)</t>
  </si>
  <si>
    <t>Ввод №2 (измеренное значение)</t>
  </si>
  <si>
    <t>Ввод №1 (расчетное значение)</t>
  </si>
  <si>
    <t>Ввод №2 (расчетное значение)</t>
  </si>
  <si>
    <t>ТП №14/8</t>
  </si>
  <si>
    <t>ТП №13/1</t>
  </si>
  <si>
    <t>ЦРП №13</t>
  </si>
  <si>
    <t>ТП №12/15</t>
  </si>
  <si>
    <t>ТП №9/12</t>
  </si>
  <si>
    <t>ТП №6/1</t>
  </si>
  <si>
    <t>ТП №1/46</t>
  </si>
  <si>
    <t>ТП №4/8</t>
  </si>
  <si>
    <t>ТП №1/23</t>
  </si>
  <si>
    <t>I</t>
  </si>
  <si>
    <t>-</t>
  </si>
  <si>
    <t>ЛР-1</t>
  </si>
  <si>
    <t>ЛР-2</t>
  </si>
  <si>
    <t>ЛР-3</t>
  </si>
  <si>
    <t>Отключен, КЛ заземлена</t>
  </si>
  <si>
    <t>ООО "Лад" - резервная КЛ</t>
  </si>
  <si>
    <t>Трансформатор ТМ-315   ТП №6/1</t>
  </si>
  <si>
    <t>ф. №1</t>
  </si>
  <si>
    <t>ф. №2</t>
  </si>
  <si>
    <t>ф. №3</t>
  </si>
  <si>
    <t>ООО "ЖСК"   СН ПС "Индустрия"</t>
  </si>
  <si>
    <t>II</t>
  </si>
  <si>
    <t>ТСЖ "Курская 76/2"</t>
  </si>
  <si>
    <t>с/а</t>
  </si>
  <si>
    <t>ООО "Сигнал"</t>
  </si>
  <si>
    <t>ООО "Электропромсервис"</t>
  </si>
  <si>
    <t>ЗАО "ЖелГорТелеКом"</t>
  </si>
  <si>
    <t>ул. Киевский пр-д 2 на территории ПС "Индустрия"</t>
  </si>
  <si>
    <t>ул. Курская 76/2</t>
  </si>
  <si>
    <t>Трансформатор ТМ-160  ТП №1/23</t>
  </si>
  <si>
    <t>Ввод №1 от яч.№3  ТП  №1/1</t>
  </si>
  <si>
    <t>Ввод №2 от яч.№6  ТП  №1/3</t>
  </si>
  <si>
    <t>Ввод №3 от яч.№6  ТП  №1/2</t>
  </si>
  <si>
    <t>Ввод №1от яч. №8 ПС "Индустрия"</t>
  </si>
  <si>
    <t>Ввод №1 от яч.№1  ТП №12/10</t>
  </si>
  <si>
    <t>Ввод №2 от яч.№2  ТП №12/10</t>
  </si>
  <si>
    <t>Отходящая к яч.№3 ТП №12/11</t>
  </si>
  <si>
    <t>Отходящая к яч.№4 ТП №12/11</t>
  </si>
  <si>
    <t>Трансформатор №1 ТП №12/15</t>
  </si>
  <si>
    <t>Трансформатор №2 ТП №12/15</t>
  </si>
  <si>
    <t>Резерв</t>
  </si>
  <si>
    <t>I и II</t>
  </si>
  <si>
    <t>Секционная СР-1,  САВ,  СР-2</t>
  </si>
  <si>
    <t>АВР</t>
  </si>
  <si>
    <t>Уличное освещение</t>
  </si>
  <si>
    <t>Панель уличного освещения</t>
  </si>
  <si>
    <t>ул. Ленина 92/1</t>
  </si>
  <si>
    <t>ул. Ленина 57/3</t>
  </si>
  <si>
    <t>Ввод №1 от яч.№22  ЦРП №13</t>
  </si>
  <si>
    <t>Ввод №2 от яч.№15  ЦРП №13</t>
  </si>
  <si>
    <t>Трансформатор №1 ТП №13/1</t>
  </si>
  <si>
    <t>Трансформатор №2 ТП №13/1</t>
  </si>
  <si>
    <t>Кабельный ввод №2  от яч.№21        ПС "Сапфир"</t>
  </si>
  <si>
    <t>Кабельный ввод №1  от яч.№4        ПС "Сапфир"</t>
  </si>
  <si>
    <t>Камера переходная ввода №2</t>
  </si>
  <si>
    <t>Вводной выключатель №2</t>
  </si>
  <si>
    <t>Камера переходная ввода №1</t>
  </si>
  <si>
    <t>Вводной выключатель №1</t>
  </si>
  <si>
    <t>Трансформатор №1  ЦРП №13</t>
  </si>
  <si>
    <t>Трансформатор №2  ЦРП №13</t>
  </si>
  <si>
    <t>ТН №1</t>
  </si>
  <si>
    <t>ТН №2</t>
  </si>
  <si>
    <t>Секционный выключатель</t>
  </si>
  <si>
    <t>Секционный разъединитель</t>
  </si>
  <si>
    <t>Собственные нужды ЦРП №13</t>
  </si>
  <si>
    <t>ООО ГК "Промресурс"                           ТП Европа  (ввод №1)</t>
  </si>
  <si>
    <t>ООО ГК "Промресурс"                           ТП Европа  (ввод №2)</t>
  </si>
  <si>
    <t>СВ,  СР,  АВР</t>
  </si>
  <si>
    <t>ул. Димитрова 8/3</t>
  </si>
  <si>
    <t>ул. Никитина 7</t>
  </si>
  <si>
    <t>Трансформатор №1 ТП №1/46</t>
  </si>
  <si>
    <t>Трансформатор №2 ТП №1/46</t>
  </si>
  <si>
    <t>СР-1,  САВ,  СР-2</t>
  </si>
  <si>
    <t>Ж.д. Никитина 9  Ввод №1                         УК "Железногорская МСО сервис"</t>
  </si>
  <si>
    <t>УК "Железног-кая МСО сервис"</t>
  </si>
  <si>
    <t>Ж.д. Никитина 11  Ввод №1                         УК "Железногорская МСО сервис"</t>
  </si>
  <si>
    <t>Ж.д. Никитина 13  Ввод №1                         УК "Железногорская МСО сервис"</t>
  </si>
  <si>
    <t>Свято-Троицкий Храм</t>
  </si>
  <si>
    <t>Ж.д. Никитина 9  Ввод №2                         УК "Железногорская МСО сервис"</t>
  </si>
  <si>
    <t>Ж.д. Никитина 11  Ввод №2                         УК "Железногорская МСО сервис"</t>
  </si>
  <si>
    <t>Ж.д. Никитина 13  Ввод №2                         УК "Железногорская МСО сервис"</t>
  </si>
  <si>
    <t>Интернет, под ПУ ж.д.</t>
  </si>
  <si>
    <t>Телевид-е, интернет, под ПУ ж.д.</t>
  </si>
  <si>
    <t>Домофон, под ПУ ж.д.</t>
  </si>
  <si>
    <t>Ввод №1 от яч.№5  ТП №14/3</t>
  </si>
  <si>
    <t>Ввод №2 от яч.№6  ТП №14/3</t>
  </si>
  <si>
    <t>Трансформатор №1 ТП №14/8</t>
  </si>
  <si>
    <t>Трансформатор №2 ТП №14/8</t>
  </si>
  <si>
    <t>Ж.д. Димитрова 8/3  Ввод №1   ВРУ№1</t>
  </si>
  <si>
    <t>Ж.д. Димитрова 8/4  Ввод №1</t>
  </si>
  <si>
    <t>Ж.д. Димитрова 8/6  Ввод №1</t>
  </si>
  <si>
    <t>Ж.д. Димитрова 8/3  Ввод №1   ВРУ№2</t>
  </si>
  <si>
    <t>Ж.д. Димитрова 8/5  Ввод №1</t>
  </si>
  <si>
    <t>Ж.д. Димитрова 8/6  Ввод №2</t>
  </si>
  <si>
    <t>Ж.д. Димитрова 8/3  Ввод №2   ВРУ№2</t>
  </si>
  <si>
    <t>Ж.д. Димитрова 8/4  Ввод №2</t>
  </si>
  <si>
    <t>Ж.д. Димитрова 8/3  Ввод №2   ВРУ№1</t>
  </si>
  <si>
    <t>Ж.д. Димитрова 8/5  Ввод №2</t>
  </si>
  <si>
    <t>ВРУ №1 ж.д. Димитрова 8/3</t>
  </si>
  <si>
    <t>ВРУ №2 ж.д. Димитрова 8/3</t>
  </si>
  <si>
    <t>ИП Мусатова Н.Я. (парикмах-ая)</t>
  </si>
  <si>
    <t>Гаджиев В.М. (м-н "Верона")</t>
  </si>
  <si>
    <t>ЗАО "Агропромдор"</t>
  </si>
  <si>
    <t>ИП Ельчанинова Е.И. (spa-салон)</t>
  </si>
  <si>
    <t>ВРУ ж.д. Димитрова 8/4</t>
  </si>
  <si>
    <t>ИП Бобкова Л.А. (парик-ая Ажур)</t>
  </si>
  <si>
    <t>под ПУ ж.д.</t>
  </si>
  <si>
    <t>Телефон, контактное лицо</t>
  </si>
  <si>
    <t>ВРУ ж.д. Димитрова 8/5</t>
  </si>
  <si>
    <t>ИП Дрючин В.Е. (аптека)</t>
  </si>
  <si>
    <t>ВРУ ж.д. Димитрова 8/6</t>
  </si>
  <si>
    <t>СР</t>
  </si>
  <si>
    <t>ул. Черняховский проезд, д.18   (база Агропромэнерго)</t>
  </si>
  <si>
    <t>Трансформатор №1  ТП №4/8</t>
  </si>
  <si>
    <t>Трансформатор №2  ТП №4/8</t>
  </si>
  <si>
    <t>Ввод №1 от яч.№4 ТП №4/6</t>
  </si>
  <si>
    <t>Ввод №2 от яч.№4 ТП №4/6</t>
  </si>
  <si>
    <t>ЗН №1</t>
  </si>
  <si>
    <t>ЗН №2</t>
  </si>
  <si>
    <t>СР-1,   СР-2</t>
  </si>
  <si>
    <t>ООО "Агропромэнерго"  АБК</t>
  </si>
  <si>
    <t>ООО "Агропромэнерго"   мастерская</t>
  </si>
  <si>
    <t>Главный инженер</t>
  </si>
  <si>
    <t>Е.В.Шеховцов</t>
  </si>
  <si>
    <t>Начальник ЭМС</t>
  </si>
  <si>
    <t>2 кабеля</t>
  </si>
  <si>
    <t>Ж.д. Ленина 61 (стр. 2)  Ввод №1             ООО "Комфорт"</t>
  </si>
  <si>
    <t>Ж.д. Ленина 63 (стр. 3)  Ввод №1             ООО "Комфорт"</t>
  </si>
  <si>
    <t>Ж.д. Ленина 63/2 (стр. 3а) Ввод №1             ООО "Комфорт"</t>
  </si>
  <si>
    <t>Ж.д. Ленина 61 (стр. 2)  Ввод №2             ООО "Комфорт"</t>
  </si>
  <si>
    <t>Ж.д. Ленина 63/2 (стр. 3а) Ввод №2             ООО "Комфорт"</t>
  </si>
  <si>
    <t>Ж.д. Ленина 63 (стр. 3)  Ввод №2             ООО "Комфорт"</t>
  </si>
  <si>
    <t>2  КЛ-0,4 кВ</t>
  </si>
  <si>
    <t>СР-1, САВ,  СР-2</t>
  </si>
  <si>
    <t>Ленина 63  ВРУ 2  (офисы)</t>
  </si>
  <si>
    <t>ООО "ТСЖ" Ввод №1</t>
  </si>
  <si>
    <t>ООО "ТСЖ" Ввод №2</t>
  </si>
  <si>
    <t>она же СМУ-4, ИК Черноземье</t>
  </si>
  <si>
    <t>КНС</t>
  </si>
  <si>
    <t>ТП №15/1</t>
  </si>
  <si>
    <t>ул.Ленина, мкр-н №15  территория ЗАО "Автоцентр"</t>
  </si>
  <si>
    <t>Трансформатор ТМ-400  ТП №15/1</t>
  </si>
  <si>
    <t>ф. №4</t>
  </si>
  <si>
    <t>ф. №5</t>
  </si>
  <si>
    <t>Ж.д. Ленина 65 (стр. 4)    Ввод №2                         ООО "Комфорт"</t>
  </si>
  <si>
    <t>Ж.д. Ленина 65/3 (стр. 5а)                                                Ввод №1 ООО "Комфорт"</t>
  </si>
  <si>
    <t>отключен</t>
  </si>
  <si>
    <t>ТП №13/2</t>
  </si>
  <si>
    <t>ул. Ленина</t>
  </si>
  <si>
    <t>Ввод №1 от яч.№20  ЦРП №13</t>
  </si>
  <si>
    <t>Ввод №2 от яч.№17  ЦРП №13</t>
  </si>
  <si>
    <t>Трансформатор №2 ТП №13/2</t>
  </si>
  <si>
    <t>Трансформатор №1 ТП №13/2</t>
  </si>
  <si>
    <t>Отходящая к яч. №2  ТП 13/2</t>
  </si>
  <si>
    <t>Отходящая к яч. №1  ТП 13/2</t>
  </si>
  <si>
    <t>Ручное управление</t>
  </si>
  <si>
    <t>Ж.д. Ленина 65 (стр. 4)     Ввод №1 ООО "Комфорт"</t>
  </si>
  <si>
    <t>Ж.д. Ленина 65/3 (стр. 5а)                                                Ввод №2 ООО "Комфорт"</t>
  </si>
  <si>
    <t>верх</t>
  </si>
  <si>
    <t>ООО "Жилищник"</t>
  </si>
  <si>
    <t>ТП №12/16</t>
  </si>
  <si>
    <t>ул. Маршала Жукова</t>
  </si>
  <si>
    <t>Ввод №1 от ф..№6  ТП 12/12</t>
  </si>
  <si>
    <t>Трансформатор №1 ТП №12/16</t>
  </si>
  <si>
    <t>Ввод №2 от ф..№6  ТП 12/7</t>
  </si>
  <si>
    <t>Трансформатор №2 ТП №12/16</t>
  </si>
  <si>
    <t>КЛ на балансе ЖСК</t>
  </si>
  <si>
    <t>яч.№1  ТП 13/3</t>
  </si>
  <si>
    <t>яч.№2  ТП 13/3</t>
  </si>
  <si>
    <t>В.Д.Блинов</t>
  </si>
  <si>
    <t>низ</t>
  </si>
  <si>
    <t>Отходящая к яч. №1  ТП 13/1 (13/3)</t>
  </si>
  <si>
    <t>Отходящая к яч. №2  ТП 13/1 (13/3)</t>
  </si>
  <si>
    <t>Ж.д. Ленина 67/1 (стр.5Б) ввод №1</t>
  </si>
  <si>
    <t>Ж.д. Ленина 67/1 (стр.5Б) ввод №2</t>
  </si>
  <si>
    <t>Ввод №1 от яч.№5  ЦРП-1</t>
  </si>
  <si>
    <t>Ввод №2 от яч.№6  ЦРП-1</t>
  </si>
  <si>
    <t xml:space="preserve"> ООО "Агропромэнерго"  гаражи</t>
  </si>
  <si>
    <t>КНС, Рустамов, гаражи</t>
  </si>
  <si>
    <t>потребители СУ-3</t>
  </si>
  <si>
    <t>ООО  "Эко-Втор"   гофроцех</t>
  </si>
  <si>
    <t>ООО ПО "Вагонмаш"   КНС</t>
  </si>
  <si>
    <t>ж.д. М.Жукова, 10/3 В-2</t>
  </si>
  <si>
    <t>ж.д. М.Жукова, 10/5 В-2</t>
  </si>
  <si>
    <t>ж.д. М.Жукова, 10/4 В-2</t>
  </si>
  <si>
    <t>ж.д. М.Жукова, 10/3 В-1</t>
  </si>
  <si>
    <t>ж.д. М.Жукова, 10/4 В-1</t>
  </si>
  <si>
    <t>ж.д. М.Жукова, 10/5 В-1</t>
  </si>
  <si>
    <t>резерв</t>
  </si>
  <si>
    <t>Ж.д. Ленина, 59 (стр. 1) подъезд №1, ВРУ-1, Ввод №1 ООО "Комфорт"</t>
  </si>
  <si>
    <t>Ж.д. Ленина, 59 (стр. 1) подъезд №1, ВРУ-1, Ввод №2 ООО "Комфорт"</t>
  </si>
  <si>
    <t>панель уличного освещения</t>
  </si>
  <si>
    <t>ТП №13/3</t>
  </si>
  <si>
    <t>Трансформатор №1 от яч.№5 ТП №13/1</t>
  </si>
  <si>
    <t>Трансформатор №2 от яч.№6 ТП №13/1</t>
  </si>
  <si>
    <t>ввод-1</t>
  </si>
  <si>
    <t>ввод-2</t>
  </si>
  <si>
    <t>ул. Переулок Студенокский</t>
  </si>
  <si>
    <t>Ф.Л. Панкратова (дачи)</t>
  </si>
  <si>
    <t>откл.  не с фазирован с ф.10</t>
  </si>
  <si>
    <t>Ввод №1 к яч.№3 ТП 13/6</t>
  </si>
  <si>
    <t>Ввод №2 к яч.№4 ТП 13/6</t>
  </si>
  <si>
    <t>ООО"Жилищник"</t>
  </si>
  <si>
    <t>откл</t>
  </si>
  <si>
    <t>ф. №6</t>
  </si>
  <si>
    <t>Тубольцев Юрий Викторович</t>
  </si>
  <si>
    <t>ж.д. 6 спаренные КЛ</t>
  </si>
  <si>
    <t>Ж.д. Ленина 69/2 (стр.5/3) ввод №1</t>
  </si>
  <si>
    <t>Ж.д. Ленина 69/2 (стр.5/3) ввод №2</t>
  </si>
  <si>
    <t>Ж.д. Ленина 69/3 (стр.5В) ввод №1</t>
  </si>
  <si>
    <t>Ж.д. Ленина 69/3 (стр.5В) ввод №2</t>
  </si>
  <si>
    <t xml:space="preserve">Отходящая к яч. №7  ТП 13/4 </t>
  </si>
  <si>
    <t xml:space="preserve">Отходящая к яч. №1  ТП 13/4 </t>
  </si>
  <si>
    <t>Пятерочка</t>
  </si>
  <si>
    <t>Гришин (Жилой дом)</t>
  </si>
  <si>
    <t>ИП Гришина (2 этаж)</t>
  </si>
  <si>
    <t>ИП Никитина Г.И.</t>
  </si>
  <si>
    <t>НИВА</t>
  </si>
  <si>
    <t>Ж.д. Ленина 67, (стр.5/2)  Ввод-1</t>
  </si>
  <si>
    <t>Ж.д. Ленина, 65/2,  (стр.5/1) Ввод-1</t>
  </si>
  <si>
    <t>Ж.д. Ленина 69 (стр.6) офисы</t>
  </si>
  <si>
    <t>Ж.д. Ленина 69 (стр.6)  ввод №1</t>
  </si>
  <si>
    <t>Ж.д. Ленина 69 (стр.6)  ввод №2</t>
  </si>
  <si>
    <t>Ж.д. Ленина, 65/2, (стр.5/1)  Ввод-2</t>
  </si>
  <si>
    <t>Ж.д. Ленина 67, (стр.5/2) Ввод-2</t>
  </si>
  <si>
    <t xml:space="preserve">Ж.д. Никитина 7  Ввод №2                        </t>
  </si>
  <si>
    <t xml:space="preserve">Ж.д. Никитина 7  Ввод №1                         </t>
  </si>
  <si>
    <t>ИП Каменев, М.Жукова, 10/5</t>
  </si>
  <si>
    <t xml:space="preserve">она же СМУ-4, </t>
  </si>
  <si>
    <t>2КЛ</t>
  </si>
  <si>
    <t xml:space="preserve">Ж.д. Никитина 5  Ввод №1                      </t>
  </si>
  <si>
    <t xml:space="preserve">Ж.д. Никитина 5  Ввод №2                     </t>
  </si>
  <si>
    <t>ЦРП-1</t>
  </si>
  <si>
    <t>ул. Никитина 8</t>
  </si>
  <si>
    <t>Никитина, 8, ВРУ-1, ввод 3</t>
  </si>
  <si>
    <t>Никитина, 8, ВРУ-3, ввод 1</t>
  </si>
  <si>
    <t>Никитина, 8, ВРУ-1, ввод 1</t>
  </si>
  <si>
    <t>Никитина, 8, ВРУ-2, ввод 1</t>
  </si>
  <si>
    <t>САВ</t>
  </si>
  <si>
    <t>Никитина, 8, ВРУ-1, ввод 2</t>
  </si>
  <si>
    <t>Никитина, 8, ВРУ-3, ввод 2</t>
  </si>
  <si>
    <t>Никитина, 8, ВРУ-1, ввод 4</t>
  </si>
  <si>
    <t>Никитина, 8, ВРУ-2, ввод 2</t>
  </si>
  <si>
    <t>ТСЖ "Никитина 9"</t>
  </si>
  <si>
    <t>ТСЖ "Никитина 13"</t>
  </si>
  <si>
    <t>ж.д. М.Жукова, 22/2 В-2</t>
  </si>
  <si>
    <t>ж.д. М.Жукова, 22/2 В-1</t>
  </si>
  <si>
    <t>ул.Октябрьская, 43</t>
  </si>
  <si>
    <t>Никитина, 4, ВРУ-2, ввод-1</t>
  </si>
  <si>
    <t>Никитина, 4, ВРУ-1, ввод-1</t>
  </si>
  <si>
    <t>Никитина, 4, ВРУ-2, ввод-2</t>
  </si>
  <si>
    <t>Никитина, 4, ВРУ-1, ввод-2</t>
  </si>
  <si>
    <t>ООО "Эльдорадо"( ЭРУ-2 ввод-2),  ООО "ПАРИТЕТ"  (ЭРУ 2-2, АВР)</t>
  </si>
  <si>
    <t>ООО "ПАРИТЕТ"  (чиллер)</t>
  </si>
  <si>
    <t>ООО "ПАРИТЕТ"  (ЭРУ 1-2, АВР)</t>
  </si>
  <si>
    <t>ООО "ПАРИТЕТ" (ЭРУ 1-3)</t>
  </si>
  <si>
    <t>Ж.д. Ленина 92/1 (ВРУ №1 ввод №2)</t>
  </si>
  <si>
    <t>Ж.д. Ленина 92/1  (ВРУ-2 ввод №1)</t>
  </si>
  <si>
    <t>ООО "ПАРИТЕТ" (ЭРУ 1-4)</t>
  </si>
  <si>
    <t>ООО "ПАРИТЕТ" (ЭРУ 1-1)</t>
  </si>
  <si>
    <t>Ж.д. Ленина 92/1 (ВРУ-2 ввод №2)</t>
  </si>
  <si>
    <t>ООО "Эльдорадо" (ЭРУ-2 в-ввод-1),                                                      ООО "ПАРИТЕТ"  (ЭРУ 2-1, АВР)</t>
  </si>
  <si>
    <t xml:space="preserve">Ж.д. Ленина 92/1 (ВРУ №1 ввод №1) </t>
  </si>
  <si>
    <r>
      <t xml:space="preserve">Кичигин Е.В. (дача),                       </t>
    </r>
    <r>
      <rPr>
        <sz val="10"/>
        <color indexed="48"/>
        <rFont val="Times New Roman"/>
        <family val="1"/>
      </rPr>
      <t xml:space="preserve">Шляга А.А. (дача),                             </t>
    </r>
    <r>
      <rPr>
        <sz val="10"/>
        <color indexed="10"/>
        <rFont val="Times New Roman"/>
        <family val="1"/>
      </rPr>
      <t>Ланина Т.Е. (дача)</t>
    </r>
  </si>
  <si>
    <t>ПАО "Мегафон" (база сотовой станции)</t>
  </si>
  <si>
    <t>частные гаражи на тер-рии Автоцентра (24 шт)</t>
  </si>
  <si>
    <r>
      <t xml:space="preserve">РУ-0,4кВ №1:                                         </t>
    </r>
    <r>
      <rPr>
        <sz val="10"/>
        <color indexed="48"/>
        <rFont val="Times New Roman"/>
        <family val="1"/>
      </rPr>
      <t>Алферов В.И.,</t>
    </r>
    <r>
      <rPr>
        <sz val="10"/>
        <rFont val="Times New Roman"/>
        <family val="1"/>
      </rPr>
      <t xml:space="preserve">                                     </t>
    </r>
    <r>
      <rPr>
        <sz val="10"/>
        <color indexed="10"/>
        <rFont val="Times New Roman"/>
        <family val="1"/>
      </rPr>
      <t>Медведев Н.Н.,</t>
    </r>
    <r>
      <rPr>
        <sz val="10"/>
        <rFont val="Times New Roman"/>
        <family val="1"/>
      </rPr>
      <t xml:space="preserve">                                      </t>
    </r>
    <r>
      <rPr>
        <sz val="10"/>
        <color indexed="11"/>
        <rFont val="Times New Roman"/>
        <family val="1"/>
      </rPr>
      <t xml:space="preserve">Трунов Н.Н.,                                           </t>
    </r>
    <r>
      <rPr>
        <sz val="10"/>
        <color indexed="61"/>
        <rFont val="Times New Roman"/>
        <family val="1"/>
      </rPr>
      <t xml:space="preserve">Сигов С.В.,                                              </t>
    </r>
    <r>
      <rPr>
        <sz val="10"/>
        <color indexed="40"/>
        <rFont val="Times New Roman"/>
        <family val="1"/>
      </rPr>
      <t xml:space="preserve">Сичков Антон Александрович,       </t>
    </r>
    <r>
      <rPr>
        <sz val="10"/>
        <color indexed="14"/>
        <rFont val="Times New Roman"/>
        <family val="1"/>
      </rPr>
      <t xml:space="preserve">Выборнова Н.А.,                                    </t>
    </r>
    <r>
      <rPr>
        <sz val="10"/>
        <color indexed="53"/>
        <rFont val="Times New Roman"/>
        <family val="1"/>
      </rPr>
      <t>ПАО "МТС"</t>
    </r>
  </si>
  <si>
    <t>ООО "Автоцентр" (автосервис)</t>
  </si>
  <si>
    <r>
      <t xml:space="preserve">РУ-0,4кВ №2:                                       </t>
    </r>
    <r>
      <rPr>
        <sz val="10"/>
        <color indexed="48"/>
        <rFont val="Times New Roman"/>
        <family val="1"/>
      </rPr>
      <t xml:space="preserve">Шеховцов Е.В (дача),                           </t>
    </r>
    <r>
      <rPr>
        <sz val="10"/>
        <color indexed="10"/>
        <rFont val="Times New Roman"/>
        <family val="1"/>
      </rPr>
      <t xml:space="preserve">Горина Н.В.,                                          </t>
    </r>
    <r>
      <rPr>
        <sz val="10"/>
        <color indexed="11"/>
        <rFont val="Times New Roman"/>
        <family val="1"/>
      </rPr>
      <t xml:space="preserve">Россинская Л.И.,                                       </t>
    </r>
    <r>
      <rPr>
        <sz val="10"/>
        <color indexed="61"/>
        <rFont val="Times New Roman"/>
        <family val="1"/>
      </rPr>
      <t xml:space="preserve">Савин В.В.,                                                   </t>
    </r>
    <r>
      <rPr>
        <sz val="10"/>
        <color indexed="15"/>
        <rFont val="Times New Roman"/>
        <family val="1"/>
      </rPr>
      <t xml:space="preserve">Рыжева А. В.,                                   </t>
    </r>
    <r>
      <rPr>
        <sz val="10"/>
        <color indexed="14"/>
        <rFont val="Times New Roman"/>
        <family val="1"/>
      </rPr>
      <t xml:space="preserve">Шарковская О.С. </t>
    </r>
  </si>
  <si>
    <t>ТП №12/14</t>
  </si>
  <si>
    <t>ул. Димитрова 22</t>
  </si>
  <si>
    <t xml:space="preserve">Ленина, 62  (цоколь ВРУ-3 Ввод -1),      Димитрова, 22  (цоколь ВРУ-2 Ввод -1)           </t>
  </si>
  <si>
    <t xml:space="preserve">ж.д. Ленина, 62  (ВРУ-3 Ввод -1),  </t>
  </si>
  <si>
    <t xml:space="preserve">ж.д. Димитрова, 22  (ВРУ-2 Ввод -1),  </t>
  </si>
  <si>
    <t xml:space="preserve">ж.д. Ленина, 62  (ВРУ-4 Ввод -2),  </t>
  </si>
  <si>
    <t xml:space="preserve">ж.д. Димитрова, 22  (ВРУ-1 Ввод -2),  </t>
  </si>
  <si>
    <t>В.Интер-тов, 2 (цоколь ВРУ-5 ввод-1)</t>
  </si>
  <si>
    <t>В.Интер-тов, 2 (цоколь ВРУ-5 ввод-2)</t>
  </si>
  <si>
    <t>ж.д В.Интер-тов, 2 (ВРУ-5 ввод-3)</t>
  </si>
  <si>
    <t>ж.д В.Интер-тов, 2 (ВРУ-5 ввод-4)</t>
  </si>
  <si>
    <t xml:space="preserve">ж.д. Ленина, 62  (ВРУ-4 Ввод -1),  </t>
  </si>
  <si>
    <t xml:space="preserve">ж.д. Димитрова, 22  (ВРУ-1 Ввод -1),  </t>
  </si>
  <si>
    <t xml:space="preserve">ж.д. Ленина, 62  (ВРУ-3 Ввод -2),  </t>
  </si>
  <si>
    <t xml:space="preserve">ж.д. Димитрова, 22  (ВРУ-2 Ввод -2),  </t>
  </si>
  <si>
    <t xml:space="preserve">Ленина, 62  (цоколь ВРУ-3 Ввод -2),  </t>
  </si>
  <si>
    <t>Димитрова, 22  (цоколь ВРУ-1 Ввод -1)</t>
  </si>
  <si>
    <t>Димитрова, 22  (цоколь ВРУ-2 Ввод -2)</t>
  </si>
  <si>
    <t>Димитрова, 22  (цоколь ВРУ-1 Ввод -2), Ленина, 62  (цоколь ВРУ-4 Ввод -2)</t>
  </si>
  <si>
    <t>Ввод №1 от яч.№13  ЦРП-12</t>
  </si>
  <si>
    <t>Трансформатор №1 ТП №12/14</t>
  </si>
  <si>
    <t>отходящая на центр. Рынок</t>
  </si>
  <si>
    <t>Ввод №2 от яч.№20  ЦРП-12</t>
  </si>
  <si>
    <t>Трансформатор №2 ТП №12/14</t>
  </si>
  <si>
    <t>пустой</t>
  </si>
  <si>
    <t>ж.д.Всесвятская, 13</t>
  </si>
  <si>
    <t xml:space="preserve">ж.д.Всесвятская, 9,  ж.д.Всесвятская, 11 </t>
  </si>
  <si>
    <t xml:space="preserve">ж.д.Всесвятская, 5,  ж.д.Всесвятская, 7 </t>
  </si>
  <si>
    <t>ж.д.Всесвятская, 7/2</t>
  </si>
  <si>
    <t>Ахмедов, Бибиков, Исаев</t>
  </si>
  <si>
    <t>ПУСТОЙ</t>
  </si>
  <si>
    <r>
      <t xml:space="preserve">Ж.д. Ленина 59 (ВРУ-4,Ввод-1, офисы),             </t>
    </r>
    <r>
      <rPr>
        <sz val="10"/>
        <color indexed="12"/>
        <rFont val="Times New Roman"/>
        <family val="1"/>
      </rPr>
      <t xml:space="preserve">ООО "Билдинг ПРО" (встр-пристр. пом), </t>
    </r>
    <r>
      <rPr>
        <sz val="10"/>
        <color indexed="57"/>
        <rFont val="Times New Roman"/>
        <family val="1"/>
      </rPr>
      <t xml:space="preserve">ООО "Сигнал" (подвалы),                                       </t>
    </r>
    <r>
      <rPr>
        <sz val="10"/>
        <color indexed="61"/>
        <rFont val="Times New Roman"/>
        <family val="1"/>
      </rPr>
      <t>ИП Сошка А. П. (одежда детская),</t>
    </r>
  </si>
  <si>
    <t>Ж.д. Ленина 59 (ВРУ-2, Ввод-1)</t>
  </si>
  <si>
    <r>
      <t xml:space="preserve">Ж.д. Ленина 59 (ВРУ-3, Ввод-1 ),                          </t>
    </r>
    <r>
      <rPr>
        <sz val="10"/>
        <color indexed="12"/>
        <rFont val="Times New Roman"/>
        <family val="1"/>
      </rPr>
      <t xml:space="preserve">ИП Косьянов А.А. (красное-белое),                           </t>
    </r>
    <r>
      <rPr>
        <sz val="10"/>
        <color indexed="57"/>
        <rFont val="Times New Roman"/>
        <family val="1"/>
      </rPr>
      <t>ИП Нестерук А. А. (мясные продукты),</t>
    </r>
  </si>
  <si>
    <t xml:space="preserve">Ж.д. Всесвятская 4/2 (Ввод №1)  </t>
  </si>
  <si>
    <t>КНС-1 ввод-1</t>
  </si>
  <si>
    <r>
      <t xml:space="preserve">ж.д. Всесвятская 2 (Ввод-1),                                 </t>
    </r>
    <r>
      <rPr>
        <sz val="10"/>
        <color indexed="12"/>
        <rFont val="Times New Roman"/>
        <family val="1"/>
      </rPr>
      <t xml:space="preserve">ООО "Билдинг ПРО" (встр-пристр. пом), </t>
    </r>
    <r>
      <rPr>
        <sz val="10"/>
        <color indexed="57"/>
        <rFont val="Times New Roman"/>
        <family val="1"/>
      </rPr>
      <t xml:space="preserve">Гонтарь А.К. (м-н деревяшкин),                          </t>
    </r>
    <r>
      <rPr>
        <sz val="10"/>
        <color indexed="61"/>
        <rFont val="Times New Roman"/>
        <family val="1"/>
      </rPr>
      <t>ИП Котлярова Г. Ф.(на крючке)</t>
    </r>
  </si>
  <si>
    <t xml:space="preserve">Ж.д. Ленина 59/2 (Ввод-1)        </t>
  </si>
  <si>
    <t>ООО "Бургер Клаб" (кафе)</t>
  </si>
  <si>
    <t>КНС-1 ввод-2</t>
  </si>
  <si>
    <t>Ж.д. Ленина 59 (ВРУ-2, Ввод-2)</t>
  </si>
  <si>
    <t xml:space="preserve">Ж.д. Всесвятская 4/2 (Ввод №2)  </t>
  </si>
  <si>
    <t>Ж.д. Ленина 59 (ВРУ-3, Ввод-2)</t>
  </si>
  <si>
    <t>ж.д. Всесвятская 2 (Ввод-2)</t>
  </si>
  <si>
    <t xml:space="preserve">Ж.д. Ленина 59/2 (Ввод-2)        </t>
  </si>
  <si>
    <r>
      <t xml:space="preserve">Ж.д. Ленина 59 (ВРУ-4, Ввод-2, офисы),                                                    </t>
    </r>
    <r>
      <rPr>
        <sz val="10"/>
        <color indexed="12"/>
        <rFont val="Times New Roman"/>
        <family val="1"/>
      </rPr>
      <t xml:space="preserve">ООО "Билдинг ПРО" (встр-пристр. пом),                                      </t>
    </r>
    <r>
      <rPr>
        <sz val="10"/>
        <color indexed="57"/>
        <rFont val="Times New Roman"/>
        <family val="1"/>
      </rPr>
      <t xml:space="preserve">ООО "ВТИ-Сервис" (офис),                                       </t>
    </r>
    <r>
      <rPr>
        <sz val="10"/>
        <color indexed="61"/>
        <rFont val="Times New Roman"/>
        <family val="1"/>
      </rPr>
      <t xml:space="preserve">Ворожкова В.А. (пиво),                                           </t>
    </r>
    <r>
      <rPr>
        <sz val="10"/>
        <color indexed="53"/>
        <rFont val="Times New Roman"/>
        <family val="1"/>
      </rPr>
      <t>АО "Голос Железногорска" (эхо недели)</t>
    </r>
  </si>
  <si>
    <t>ТП №13/4</t>
  </si>
  <si>
    <t>Ввод №1 от яч.19 ЦРП-13</t>
  </si>
  <si>
    <t xml:space="preserve">Трансформатор №1 </t>
  </si>
  <si>
    <t xml:space="preserve">I </t>
  </si>
  <si>
    <t>отходящая КЛ к яч.1 ТП-13/5</t>
  </si>
  <si>
    <t xml:space="preserve"> II</t>
  </si>
  <si>
    <t>Ввод №2 от яч.14 ЦРП-13</t>
  </si>
  <si>
    <t>Трансформатор №2</t>
  </si>
  <si>
    <t>отходящая КЛ к яч.2 ТП-13/5</t>
  </si>
  <si>
    <t>Всесвятская, 8, ввод-1</t>
  </si>
  <si>
    <t>Всесвятская, 6, ВРУ-1, ввод-2</t>
  </si>
  <si>
    <t>Всесвятская, 6, ВРУ-2, ввод-4</t>
  </si>
  <si>
    <t>Всесвятская, 4, ввод-1</t>
  </si>
  <si>
    <t>Всесвятская, 4/3, ввод-1</t>
  </si>
  <si>
    <t>Всесвятская, 4, ввод-2</t>
  </si>
  <si>
    <t>Всесвятская, 8, ввод-2</t>
  </si>
  <si>
    <t>Всесвятская, 4/3, ввод-2</t>
  </si>
  <si>
    <t>Всесвятская, 6, ВРУ-1, ввод-1</t>
  </si>
  <si>
    <t>Всесвятская, 6, ВРУ-2, ввод-3</t>
  </si>
  <si>
    <t>уличное освещение</t>
  </si>
  <si>
    <t>АНО ДПЦ "Преображение"</t>
  </si>
  <si>
    <t>Генеральские</t>
  </si>
  <si>
    <r>
      <t>Рфакт=∑I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*Uфазн*cosφ</t>
    </r>
  </si>
  <si>
    <t xml:space="preserve">Рфакт=I*U*cosφ </t>
  </si>
  <si>
    <t>Начальник РС</t>
  </si>
  <si>
    <t>ТП №15/2</t>
  </si>
  <si>
    <t>Энтузиастов,  территория  "КЕРАМА"</t>
  </si>
  <si>
    <t>Р-1</t>
  </si>
  <si>
    <t>Пирогова Татьяна Николаевна (КЕРАМА)</t>
  </si>
  <si>
    <t>РУ-0,4</t>
  </si>
  <si>
    <t>РУ-0,4 №1</t>
  </si>
  <si>
    <t>Р-2</t>
  </si>
  <si>
    <t>АВ-1</t>
  </si>
  <si>
    <t>АВ-2</t>
  </si>
  <si>
    <t>Голиков С.А.</t>
  </si>
  <si>
    <t>АВ-3</t>
  </si>
  <si>
    <t>Никитина, 4, ВРУ-3, ввод-1</t>
  </si>
  <si>
    <t>Никитина, 4, ВРУ-3, ввод-2</t>
  </si>
  <si>
    <t>Никитина, 4, ВРУ-4, ввод-1</t>
  </si>
  <si>
    <t>Никитина, 4, ВРУ-4, ввод-2</t>
  </si>
  <si>
    <t>ООО "Строймастерлюкс"</t>
  </si>
  <si>
    <t>ИП Любишкин, Братанова</t>
  </si>
  <si>
    <t>Ленина, 95/2 ВРУ-1</t>
  </si>
  <si>
    <t>Ж.д. Ленина 69 (стр.6) офисы В-1</t>
  </si>
  <si>
    <t>РУ-2 гаражи Синега</t>
  </si>
  <si>
    <t>ТП №15/4</t>
  </si>
  <si>
    <t>Трансформатор ТМ-160  ТП №15/2</t>
  </si>
  <si>
    <t>Трансформатор ТМ-100  ТП №15/4</t>
  </si>
  <si>
    <t>Гаражи Синега</t>
  </si>
  <si>
    <t>РУ-№2 (Форсаж,</t>
  </si>
  <si>
    <t xml:space="preserve"> территория  "САПФИР"</t>
  </si>
  <si>
    <t>ТП №13/5</t>
  </si>
  <si>
    <t>Батова, 6, ВРУ-2, ввод-1</t>
  </si>
  <si>
    <t>Батова, 6, ВРУ-1, ввод-1</t>
  </si>
  <si>
    <t>Батова, 4, ВРУ, ввод-1</t>
  </si>
  <si>
    <t>Батова, 2, ВРУ-3, ввод-1</t>
  </si>
  <si>
    <t>Батова, 2, ВРУ-1, ввод-1</t>
  </si>
  <si>
    <t>Батова, 2, ВРУ-2, ввод-1</t>
  </si>
  <si>
    <t>I-II</t>
  </si>
  <si>
    <t>СВ</t>
  </si>
  <si>
    <t>КНС-, В-2</t>
  </si>
  <si>
    <t>КНС-2, В-1, Волчелюк, Шпилев</t>
  </si>
  <si>
    <t>Батова, 2, ВРУ-3, ввод-2</t>
  </si>
  <si>
    <t>Батова, 2, ВРУ-1, ввод-2</t>
  </si>
  <si>
    <t>Батова, 2, ВРУ-2, ввод-2</t>
  </si>
  <si>
    <t>Батова, 6, ВРУ-1, ввод-2</t>
  </si>
  <si>
    <t>Батова, 4, ВРУ, ввод-2</t>
  </si>
  <si>
    <t>Батова, 6, ВРУ-2, ввод-2</t>
  </si>
  <si>
    <t>Ввод №1 от яч.2 ТП-13/4</t>
  </si>
  <si>
    <t>Ввод №2 от яч.6 ТП-13/4</t>
  </si>
  <si>
    <t>отходящая КЛ к яч.5 ТП-13/7</t>
  </si>
  <si>
    <t>отходящая КЛ к яч.6 ТП-13/7</t>
  </si>
  <si>
    <t>Ул. осв.</t>
  </si>
  <si>
    <t>ШР-1</t>
  </si>
  <si>
    <t>РУ-0,4 №2</t>
  </si>
  <si>
    <t>Костенко Мебель</t>
  </si>
  <si>
    <t>Лукьянчиков Форсаж</t>
  </si>
  <si>
    <t>Мазалов Мойка</t>
  </si>
  <si>
    <t>АВ-4</t>
  </si>
  <si>
    <t>Рябцева</t>
  </si>
  <si>
    <t>АВ-5</t>
  </si>
  <si>
    <t>Буравлев</t>
  </si>
  <si>
    <t>АВ-6</t>
  </si>
  <si>
    <t>Тимонов</t>
  </si>
  <si>
    <t>АВ-7</t>
  </si>
  <si>
    <t>Пученков</t>
  </si>
  <si>
    <t>ТП №13/6</t>
  </si>
  <si>
    <t>Ввод №1 от яч.5 ТП-13/2</t>
  </si>
  <si>
    <t>Трансформатор №1 1000кВА</t>
  </si>
  <si>
    <t>отходящая КЛ к яч.2 ТП-13/7</t>
  </si>
  <si>
    <t>Ввод №2 от яч.6 ТП-13/2</t>
  </si>
  <si>
    <t>Трансформатор №2 1000кВА</t>
  </si>
  <si>
    <t>отходящая КЛ к яч.1 ТП-13/7</t>
  </si>
  <si>
    <t>Ленина, 81, ВРУ-2</t>
  </si>
  <si>
    <t>Ленина, 81, ВРУ-1</t>
  </si>
  <si>
    <t>Ленина, 77, офисы</t>
  </si>
  <si>
    <t>Ленина, 77, ВРУ</t>
  </si>
  <si>
    <t>Ленина, 71, офисы</t>
  </si>
  <si>
    <t>Ленина, 71, ВРУ</t>
  </si>
  <si>
    <t>Ленина, 75, ВРУ-1</t>
  </si>
  <si>
    <t>Ленина, 77/2</t>
  </si>
  <si>
    <t>АО "ЗЖБИ-3" детсад стройка</t>
  </si>
  <si>
    <t>Ленина, 71, ПЯТЕРОЧКА</t>
  </si>
  <si>
    <t>Ленина, 73, офисы</t>
  </si>
  <si>
    <t>Ленина, 73, ВРУ</t>
  </si>
  <si>
    <t>Ленина, 73/2, ВРУ</t>
  </si>
  <si>
    <t>Ленина, 75, ВРУ-2</t>
  </si>
  <si>
    <t>Ленина, 71/2, ВРУ</t>
  </si>
  <si>
    <t>ТП №13/7</t>
  </si>
  <si>
    <t>Ввод №1 от яч.6 ТП-13/6</t>
  </si>
  <si>
    <t>отходящая КЛ к яч.3 ТП-13/5</t>
  </si>
  <si>
    <t>Ввод №2 от яч.1 ТП-13/6</t>
  </si>
  <si>
    <t>отходящая КЛ к яч.4 ТП-13/5</t>
  </si>
  <si>
    <t>АО "ЗЖБИ-3" стройка</t>
  </si>
  <si>
    <t>Ленина, 83/2, ВРУ</t>
  </si>
  <si>
    <t>Ленина, 79, Иванов (офисы)</t>
  </si>
  <si>
    <t>Ленина, 79, ВРУ</t>
  </si>
  <si>
    <t>Ленина, 83, офисы</t>
  </si>
  <si>
    <t>Ленина, 83, ВРУ</t>
  </si>
  <si>
    <t>Ленина, 85, ВРУ-1</t>
  </si>
  <si>
    <t>Ленина, 85, ВРУ-2</t>
  </si>
  <si>
    <t>Ленина, 79, ПЯТЕРОЧКА</t>
  </si>
  <si>
    <t>Ковалева дача</t>
  </si>
  <si>
    <t>Войнов Интернационалистов, 2/2,            ВРУ-1, АВР</t>
  </si>
  <si>
    <r>
      <t xml:space="preserve">ж.д. Ленина, 62  (ВРУ-4 Ввод -1),  </t>
    </r>
    <r>
      <rPr>
        <sz val="10"/>
        <color indexed="48"/>
        <rFont val="Times New Roman"/>
        <family val="1"/>
      </rPr>
      <t>Ленина, 62  (цоколь ВРУ-4 офисы,  Ввод -1)</t>
    </r>
  </si>
  <si>
    <t>Войнов Интернационалистов, 2/2,            ВРУ-1, ВВОД-1</t>
  </si>
  <si>
    <t>Войнов Интернационалистов, 2/2,            ВРУ-2, ВВОД-1</t>
  </si>
  <si>
    <r>
      <t xml:space="preserve">Войнов Интернационалистов, 2/2,            ВРУ-2, АВР,                                              </t>
    </r>
    <r>
      <rPr>
        <sz val="10"/>
        <color indexed="30"/>
        <rFont val="Times New Roman"/>
        <family val="1"/>
      </rPr>
      <t>Войнов Интернационалистов, 2/2,            ВРУ-1, ОФИСЫ</t>
    </r>
  </si>
  <si>
    <r>
      <t xml:space="preserve">Войнов Интернационалистов, 2/2,            ВРУ-2, ВВОД-2                                            </t>
    </r>
    <r>
      <rPr>
        <sz val="10"/>
        <color indexed="30"/>
        <rFont val="Times New Roman"/>
        <family val="1"/>
      </rPr>
      <t>Войнов Интернационалистов, 2/2,            ВРУ-1, ВВОД-2</t>
    </r>
  </si>
  <si>
    <t>Войнов Интернационалистов, 2/2,            ВРУ-2, ОФИСЫ</t>
  </si>
  <si>
    <t>Фонов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</si>
</sst>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mmm/yyyy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48"/>
      <name val="Times New Roman"/>
      <family val="1"/>
    </font>
    <font>
      <sz val="10"/>
      <color indexed="11"/>
      <name val="Times New Roman"/>
      <family val="1"/>
    </font>
    <font>
      <sz val="10"/>
      <color indexed="61"/>
      <name val="Times New Roman"/>
      <family val="1"/>
    </font>
    <font>
      <sz val="10"/>
      <color indexed="40"/>
      <name val="Times New Roman"/>
      <family val="1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10"/>
      <color indexed="15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4" fontId="1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 wrapText="1"/>
    </xf>
    <xf numFmtId="172" fontId="1" fillId="0" borderId="3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2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2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39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72" fontId="1" fillId="0" borderId="42" xfId="0" applyNumberFormat="1" applyFont="1" applyBorder="1" applyAlignment="1">
      <alignment horizontal="center" vertical="center" wrapText="1"/>
    </xf>
    <xf numFmtId="172" fontId="1" fillId="0" borderId="4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2" fontId="1" fillId="0" borderId="44" xfId="0" applyNumberFormat="1" applyFont="1" applyBorder="1" applyAlignment="1">
      <alignment horizontal="center" vertical="center" wrapText="1"/>
    </xf>
    <xf numFmtId="172" fontId="1" fillId="0" borderId="45" xfId="0" applyNumberFormat="1" applyFont="1" applyBorder="1" applyAlignment="1">
      <alignment horizontal="center" vertical="center" wrapText="1"/>
    </xf>
    <xf numFmtId="172" fontId="1" fillId="0" borderId="46" xfId="0" applyNumberFormat="1" applyFont="1" applyBorder="1" applyAlignment="1">
      <alignment horizontal="center" vertical="center" wrapText="1"/>
    </xf>
    <xf numFmtId="172" fontId="1" fillId="0" borderId="4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172" fontId="1" fillId="0" borderId="28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A4" sqref="A4:A7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2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258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6</v>
      </c>
      <c r="B8" s="56" t="s">
        <v>34</v>
      </c>
      <c r="C8" s="56">
        <v>1</v>
      </c>
      <c r="D8" s="56" t="s">
        <v>35</v>
      </c>
      <c r="E8" s="53"/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56"/>
      <c r="C9" s="56"/>
      <c r="D9" s="56"/>
      <c r="E9" s="53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6</v>
      </c>
      <c r="B10" s="56" t="s">
        <v>34</v>
      </c>
      <c r="C10" s="56">
        <v>3</v>
      </c>
      <c r="D10" s="56" t="s">
        <v>35</v>
      </c>
      <c r="E10" s="53"/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56"/>
      <c r="C11" s="56"/>
      <c r="D11" s="56"/>
      <c r="E11" s="53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6</v>
      </c>
      <c r="B12" s="56" t="s">
        <v>34</v>
      </c>
      <c r="C12" s="56">
        <v>5</v>
      </c>
      <c r="D12" s="56" t="s">
        <v>35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56"/>
      <c r="C13" s="56"/>
      <c r="D13" s="56"/>
      <c r="E13" s="53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6</v>
      </c>
      <c r="B14" s="56" t="s">
        <v>46</v>
      </c>
      <c r="C14" s="56">
        <v>2</v>
      </c>
      <c r="D14" s="56" t="s">
        <v>35</v>
      </c>
      <c r="E14" s="53"/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56"/>
      <c r="C15" s="56"/>
      <c r="D15" s="56"/>
      <c r="E15" s="53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6</v>
      </c>
      <c r="B16" s="56" t="s">
        <v>46</v>
      </c>
      <c r="C16" s="56">
        <v>4</v>
      </c>
      <c r="D16" s="56" t="s">
        <v>35</v>
      </c>
      <c r="E16" s="53"/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56"/>
      <c r="C17" s="56"/>
      <c r="D17" s="56"/>
      <c r="E17" s="53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6</v>
      </c>
      <c r="B18" s="56" t="s">
        <v>46</v>
      </c>
      <c r="C18" s="56">
        <v>6</v>
      </c>
      <c r="D18" s="56" t="s">
        <v>35</v>
      </c>
      <c r="E18" s="53"/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64"/>
      <c r="B19" s="61"/>
      <c r="C19" s="61"/>
      <c r="D19" s="61"/>
      <c r="E19" s="63"/>
      <c r="F19" s="15"/>
      <c r="G19" s="15"/>
      <c r="H19" s="15"/>
      <c r="I19" s="15"/>
      <c r="J19" s="15"/>
      <c r="K19" s="15"/>
      <c r="L19" s="15"/>
      <c r="M19" s="15"/>
      <c r="N19" s="15"/>
      <c r="O19" s="45"/>
      <c r="P19" s="49"/>
      <c r="Q19" s="70"/>
    </row>
    <row r="20" spans="1:19" ht="18" customHeight="1">
      <c r="A20" s="55">
        <v>0.4</v>
      </c>
      <c r="B20" s="45" t="s">
        <v>34</v>
      </c>
      <c r="C20" s="45">
        <v>1</v>
      </c>
      <c r="D20" s="45" t="s">
        <v>35</v>
      </c>
      <c r="E20" s="62" t="s">
        <v>70</v>
      </c>
      <c r="F20" s="2"/>
      <c r="G20" s="2"/>
      <c r="H20" s="2"/>
      <c r="I20" s="2"/>
      <c r="J20" s="2"/>
      <c r="K20" s="2"/>
      <c r="L20" s="2"/>
      <c r="M20" s="2"/>
      <c r="N20" s="2"/>
      <c r="O20" s="12"/>
      <c r="P20" s="24">
        <f aca="true" t="shared" si="0" ref="P20:P25">ROUND(((((F20*L20)+(G20*M20)+(H20*N20))*0.98)/1000),2)</f>
        <v>0</v>
      </c>
      <c r="Q20" s="71" t="s">
        <v>362</v>
      </c>
      <c r="R20" s="71"/>
      <c r="S20" s="71"/>
    </row>
    <row r="21" spans="1:17" ht="18" customHeight="1" thickBot="1">
      <c r="A21" s="55"/>
      <c r="B21" s="45"/>
      <c r="C21" s="45"/>
      <c r="D21" s="45"/>
      <c r="E21" s="62"/>
      <c r="F21" s="37"/>
      <c r="G21" s="37"/>
      <c r="H21" s="37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16"/>
    </row>
    <row r="22" spans="1:16" ht="36" customHeight="1">
      <c r="A22" s="55">
        <v>0.4</v>
      </c>
      <c r="B22" s="45" t="s">
        <v>34</v>
      </c>
      <c r="C22" s="45">
        <v>2</v>
      </c>
      <c r="D22" s="45">
        <v>1</v>
      </c>
      <c r="E22" s="42" t="s">
        <v>378</v>
      </c>
      <c r="F22" s="3">
        <v>0</v>
      </c>
      <c r="G22" s="3">
        <v>0</v>
      </c>
      <c r="H22" s="3">
        <v>0</v>
      </c>
      <c r="I22" s="20">
        <v>404</v>
      </c>
      <c r="J22" s="20">
        <v>408</v>
      </c>
      <c r="K22" s="20">
        <v>405</v>
      </c>
      <c r="L22" s="20">
        <v>235</v>
      </c>
      <c r="M22" s="20">
        <v>232</v>
      </c>
      <c r="N22" s="20">
        <v>235</v>
      </c>
      <c r="O22" s="6">
        <v>43635</v>
      </c>
      <c r="P22" s="24">
        <f t="shared" si="0"/>
        <v>0</v>
      </c>
    </row>
    <row r="23" spans="1:17" ht="36" customHeight="1" thickBot="1">
      <c r="A23" s="64"/>
      <c r="B23" s="49"/>
      <c r="C23" s="49"/>
      <c r="D23" s="49"/>
      <c r="E23" s="48"/>
      <c r="F23" s="15"/>
      <c r="G23" s="15"/>
      <c r="H23" s="15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0" t="s">
        <v>228</v>
      </c>
    </row>
    <row r="24" spans="1:17" ht="36" customHeight="1">
      <c r="A24" s="57">
        <v>0.4</v>
      </c>
      <c r="B24" s="46" t="s">
        <v>34</v>
      </c>
      <c r="C24" s="46">
        <v>2</v>
      </c>
      <c r="D24" s="46">
        <v>2</v>
      </c>
      <c r="E24" s="42" t="s">
        <v>273</v>
      </c>
      <c r="F24" s="20">
        <v>0</v>
      </c>
      <c r="G24" s="20">
        <v>0</v>
      </c>
      <c r="H24" s="20">
        <v>0</v>
      </c>
      <c r="I24" s="20">
        <v>404</v>
      </c>
      <c r="J24" s="20">
        <v>408</v>
      </c>
      <c r="K24" s="20">
        <v>405</v>
      </c>
      <c r="L24" s="20">
        <v>235</v>
      </c>
      <c r="M24" s="20">
        <v>232</v>
      </c>
      <c r="N24" s="20">
        <v>235</v>
      </c>
      <c r="O24" s="6">
        <v>43635</v>
      </c>
      <c r="P24" s="24">
        <f t="shared" si="0"/>
        <v>0</v>
      </c>
      <c r="Q24" s="23"/>
    </row>
    <row r="25" spans="1:17" ht="36" customHeight="1" thickBot="1">
      <c r="A25" s="65"/>
      <c r="B25" s="44"/>
      <c r="C25" s="44"/>
      <c r="D25" s="44"/>
      <c r="E25" s="48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23"/>
    </row>
    <row r="26" spans="1:17" ht="36" customHeight="1">
      <c r="A26" s="66">
        <v>0.4</v>
      </c>
      <c r="B26" s="44" t="s">
        <v>34</v>
      </c>
      <c r="C26" s="44">
        <v>2</v>
      </c>
      <c r="D26" s="44">
        <v>3</v>
      </c>
      <c r="E26" s="42" t="s">
        <v>376</v>
      </c>
      <c r="F26" s="3">
        <v>0</v>
      </c>
      <c r="G26" s="3">
        <v>0</v>
      </c>
      <c r="H26" s="3">
        <v>0</v>
      </c>
      <c r="I26" s="20">
        <v>404</v>
      </c>
      <c r="J26" s="20">
        <v>408</v>
      </c>
      <c r="K26" s="20">
        <v>405</v>
      </c>
      <c r="L26" s="20">
        <v>235</v>
      </c>
      <c r="M26" s="20">
        <v>232</v>
      </c>
      <c r="N26" s="20">
        <v>235</v>
      </c>
      <c r="O26" s="6">
        <v>43635</v>
      </c>
      <c r="P26" s="24">
        <f aca="true" t="shared" si="1" ref="P26:P33">ROUND(((((F26*L26)+(G26*M26)+(H26*N26))*0.98)/1000),2)</f>
        <v>0</v>
      </c>
      <c r="Q26" s="45"/>
    </row>
    <row r="27" spans="1:17" ht="36" customHeight="1" thickBot="1">
      <c r="A27" s="55"/>
      <c r="B27" s="45"/>
      <c r="C27" s="45"/>
      <c r="D27" s="45"/>
      <c r="E27" s="48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1"/>
        <v>0</v>
      </c>
      <c r="Q27" s="45"/>
    </row>
    <row r="28" spans="1:17" ht="36" customHeight="1">
      <c r="A28" s="55">
        <v>0.4</v>
      </c>
      <c r="B28" s="45" t="s">
        <v>34</v>
      </c>
      <c r="C28" s="45">
        <v>2</v>
      </c>
      <c r="D28" s="45">
        <v>4</v>
      </c>
      <c r="E28" s="51" t="s">
        <v>274</v>
      </c>
      <c r="F28" s="11">
        <v>0</v>
      </c>
      <c r="G28" s="11">
        <v>0</v>
      </c>
      <c r="H28" s="11">
        <v>0</v>
      </c>
      <c r="I28" s="20">
        <v>404</v>
      </c>
      <c r="J28" s="20">
        <v>408</v>
      </c>
      <c r="K28" s="20">
        <v>405</v>
      </c>
      <c r="L28" s="20">
        <v>235</v>
      </c>
      <c r="M28" s="20">
        <v>232</v>
      </c>
      <c r="N28" s="20">
        <v>235</v>
      </c>
      <c r="O28" s="6">
        <v>43635</v>
      </c>
      <c r="P28" s="24">
        <f t="shared" si="1"/>
        <v>0</v>
      </c>
      <c r="Q28" s="45"/>
    </row>
    <row r="29" spans="1:17" ht="36" customHeight="1" thickBot="1">
      <c r="A29" s="55"/>
      <c r="B29" s="45"/>
      <c r="C29" s="45"/>
      <c r="D29" s="45"/>
      <c r="E29" s="51"/>
      <c r="F29" s="11"/>
      <c r="G29" s="11"/>
      <c r="H29" s="11"/>
      <c r="I29" s="2"/>
      <c r="J29" s="2"/>
      <c r="K29" s="2"/>
      <c r="L29" s="2"/>
      <c r="M29" s="2"/>
      <c r="N29" s="2"/>
      <c r="O29" s="38"/>
      <c r="P29" s="25">
        <f t="shared" si="1"/>
        <v>0</v>
      </c>
      <c r="Q29" s="45"/>
    </row>
    <row r="30" spans="1:17" ht="36" customHeight="1">
      <c r="A30" s="55">
        <v>0.4</v>
      </c>
      <c r="B30" s="45" t="s">
        <v>34</v>
      </c>
      <c r="C30" s="45">
        <v>4</v>
      </c>
      <c r="D30" s="45">
        <v>5</v>
      </c>
      <c r="E30" s="52" t="s">
        <v>259</v>
      </c>
      <c r="F30" s="11">
        <v>0</v>
      </c>
      <c r="G30" s="11">
        <v>0</v>
      </c>
      <c r="H30" s="11">
        <v>0</v>
      </c>
      <c r="I30" s="20">
        <v>404</v>
      </c>
      <c r="J30" s="20">
        <v>408</v>
      </c>
      <c r="K30" s="20">
        <v>405</v>
      </c>
      <c r="L30" s="20">
        <v>235</v>
      </c>
      <c r="M30" s="20">
        <v>232</v>
      </c>
      <c r="N30" s="20">
        <v>235</v>
      </c>
      <c r="O30" s="6">
        <v>43635</v>
      </c>
      <c r="P30" s="24">
        <f t="shared" si="1"/>
        <v>0</v>
      </c>
      <c r="Q30" s="45" t="s">
        <v>228</v>
      </c>
    </row>
    <row r="31" spans="1:17" ht="36" customHeight="1" thickBot="1">
      <c r="A31" s="55"/>
      <c r="B31" s="45"/>
      <c r="C31" s="45"/>
      <c r="D31" s="45"/>
      <c r="E31" s="48"/>
      <c r="F31" s="11"/>
      <c r="G31" s="11"/>
      <c r="H31" s="11"/>
      <c r="I31" s="2"/>
      <c r="J31" s="2"/>
      <c r="K31" s="2"/>
      <c r="L31" s="2"/>
      <c r="M31" s="2"/>
      <c r="N31" s="2"/>
      <c r="O31" s="38"/>
      <c r="P31" s="25">
        <f t="shared" si="1"/>
        <v>0</v>
      </c>
      <c r="Q31" s="45"/>
    </row>
    <row r="32" spans="1:17" ht="36" customHeight="1">
      <c r="A32" s="55">
        <v>0.4</v>
      </c>
      <c r="B32" s="45" t="s">
        <v>34</v>
      </c>
      <c r="C32" s="45">
        <v>4</v>
      </c>
      <c r="D32" s="45">
        <v>6</v>
      </c>
      <c r="E32" s="52" t="s">
        <v>260</v>
      </c>
      <c r="F32" s="11">
        <v>23</v>
      </c>
      <c r="G32" s="11">
        <v>25</v>
      </c>
      <c r="H32" s="11">
        <v>17</v>
      </c>
      <c r="I32" s="20">
        <v>404</v>
      </c>
      <c r="J32" s="20">
        <v>408</v>
      </c>
      <c r="K32" s="20">
        <v>405</v>
      </c>
      <c r="L32" s="20">
        <v>235</v>
      </c>
      <c r="M32" s="20">
        <v>232</v>
      </c>
      <c r="N32" s="20">
        <v>235</v>
      </c>
      <c r="O32" s="6">
        <v>43635</v>
      </c>
      <c r="P32" s="24">
        <f t="shared" si="1"/>
        <v>14.9</v>
      </c>
      <c r="Q32" s="45"/>
    </row>
    <row r="33" spans="1:17" ht="36" customHeight="1" thickBot="1">
      <c r="A33" s="64"/>
      <c r="B33" s="49"/>
      <c r="C33" s="49"/>
      <c r="D33" s="49"/>
      <c r="E33" s="43"/>
      <c r="F33" s="18"/>
      <c r="G33" s="18"/>
      <c r="H33" s="18"/>
      <c r="I33" s="2"/>
      <c r="J33" s="2"/>
      <c r="K33" s="2"/>
      <c r="L33" s="2"/>
      <c r="M33" s="2"/>
      <c r="N33" s="2"/>
      <c r="O33" s="38"/>
      <c r="P33" s="25">
        <f t="shared" si="1"/>
        <v>0</v>
      </c>
      <c r="Q33" s="45"/>
    </row>
    <row r="34" spans="1:17" ht="36" customHeight="1">
      <c r="A34" s="57">
        <v>0.4</v>
      </c>
      <c r="B34" s="46" t="s">
        <v>34</v>
      </c>
      <c r="C34" s="46">
        <v>4</v>
      </c>
      <c r="D34" s="46">
        <v>7</v>
      </c>
      <c r="E34" s="42" t="s">
        <v>261</v>
      </c>
      <c r="F34" s="20">
        <v>28</v>
      </c>
      <c r="G34" s="20">
        <v>26</v>
      </c>
      <c r="H34" s="20">
        <v>24</v>
      </c>
      <c r="I34" s="20">
        <v>404</v>
      </c>
      <c r="J34" s="20">
        <v>408</v>
      </c>
      <c r="K34" s="20">
        <v>405</v>
      </c>
      <c r="L34" s="20">
        <v>235</v>
      </c>
      <c r="M34" s="20">
        <v>232</v>
      </c>
      <c r="N34" s="20">
        <v>235</v>
      </c>
      <c r="O34" s="6">
        <v>43635</v>
      </c>
      <c r="P34" s="24">
        <f>ROUND(((((F34*L34)+(G34*M34)+(H34*N34))*0.98)/1000),2)</f>
        <v>17.89</v>
      </c>
      <c r="Q34" s="23"/>
    </row>
    <row r="35" spans="1:17" ht="36" customHeight="1" thickBot="1">
      <c r="A35" s="65"/>
      <c r="B35" s="44"/>
      <c r="C35" s="44"/>
      <c r="D35" s="44"/>
      <c r="E35" s="48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>ROUND(((((F35*L35)+(G35*M35)+(H35*N35))*0.98)/1000),2)</f>
        <v>0</v>
      </c>
      <c r="Q35" s="23"/>
    </row>
    <row r="36" spans="1:17" ht="36" customHeight="1">
      <c r="A36" s="66">
        <v>0.4</v>
      </c>
      <c r="B36" s="44" t="s">
        <v>34</v>
      </c>
      <c r="C36" s="44">
        <v>4</v>
      </c>
      <c r="D36" s="44">
        <v>8</v>
      </c>
      <c r="E36" s="43" t="s">
        <v>262</v>
      </c>
      <c r="F36" s="13">
        <v>5</v>
      </c>
      <c r="G36" s="13">
        <v>7</v>
      </c>
      <c r="H36" s="13">
        <v>7</v>
      </c>
      <c r="I36" s="20">
        <v>404</v>
      </c>
      <c r="J36" s="20">
        <v>408</v>
      </c>
      <c r="K36" s="20">
        <v>405</v>
      </c>
      <c r="L36" s="20">
        <v>235</v>
      </c>
      <c r="M36" s="20">
        <v>232</v>
      </c>
      <c r="N36" s="20">
        <v>235</v>
      </c>
      <c r="O36" s="6">
        <v>43635</v>
      </c>
      <c r="P36" s="24">
        <f aca="true" t="shared" si="2" ref="P36:P43">ROUND(((((F36*L36)+(G36*M36)+(H36*N36))*0.98)/1000),2)</f>
        <v>4.36</v>
      </c>
      <c r="Q36" s="45"/>
    </row>
    <row r="37" spans="1:17" ht="36" customHeight="1" thickBot="1">
      <c r="A37" s="55"/>
      <c r="B37" s="45"/>
      <c r="C37" s="45"/>
      <c r="D37" s="45"/>
      <c r="E37" s="48"/>
      <c r="F37" s="11"/>
      <c r="G37" s="11"/>
      <c r="H37" s="11"/>
      <c r="I37" s="2"/>
      <c r="J37" s="2"/>
      <c r="K37" s="2"/>
      <c r="L37" s="2"/>
      <c r="M37" s="2"/>
      <c r="N37" s="2"/>
      <c r="O37" s="38"/>
      <c r="P37" s="25">
        <f t="shared" si="2"/>
        <v>0</v>
      </c>
      <c r="Q37" s="45"/>
    </row>
    <row r="38" spans="1:17" ht="36" customHeight="1">
      <c r="A38" s="55">
        <v>0.4</v>
      </c>
      <c r="B38" s="45" t="s">
        <v>34</v>
      </c>
      <c r="C38" s="45">
        <v>5</v>
      </c>
      <c r="D38" s="45" t="s">
        <v>35</v>
      </c>
      <c r="E38" s="62" t="s">
        <v>136</v>
      </c>
      <c r="F38" s="11"/>
      <c r="G38" s="11"/>
      <c r="H38" s="11"/>
      <c r="I38" s="11"/>
      <c r="J38" s="11"/>
      <c r="K38" s="11"/>
      <c r="L38" s="11"/>
      <c r="M38" s="11"/>
      <c r="N38" s="11"/>
      <c r="O38" s="22"/>
      <c r="P38" s="24">
        <f t="shared" si="2"/>
        <v>0</v>
      </c>
      <c r="Q38" s="45"/>
    </row>
    <row r="39" spans="1:17" ht="36" customHeight="1" thickBot="1">
      <c r="A39" s="55"/>
      <c r="B39" s="45"/>
      <c r="C39" s="45"/>
      <c r="D39" s="45"/>
      <c r="E39" s="62"/>
      <c r="F39" s="11"/>
      <c r="G39" s="11"/>
      <c r="H39" s="11"/>
      <c r="I39" s="11"/>
      <c r="J39" s="11"/>
      <c r="K39" s="11"/>
      <c r="L39" s="11"/>
      <c r="M39" s="11"/>
      <c r="N39" s="11"/>
      <c r="O39" s="22"/>
      <c r="P39" s="25">
        <f t="shared" si="2"/>
        <v>0</v>
      </c>
      <c r="Q39" s="45"/>
    </row>
    <row r="40" spans="1:17" ht="36" customHeight="1">
      <c r="A40" s="55">
        <v>0.4</v>
      </c>
      <c r="B40" s="45" t="s">
        <v>46</v>
      </c>
      <c r="C40" s="45">
        <v>6</v>
      </c>
      <c r="D40" s="45" t="s">
        <v>35</v>
      </c>
      <c r="E40" s="53" t="s">
        <v>263</v>
      </c>
      <c r="F40" s="11"/>
      <c r="G40" s="11"/>
      <c r="H40" s="11"/>
      <c r="I40" s="11"/>
      <c r="J40" s="11"/>
      <c r="K40" s="11"/>
      <c r="L40" s="11"/>
      <c r="M40" s="11"/>
      <c r="N40" s="11"/>
      <c r="O40" s="22"/>
      <c r="P40" s="24">
        <f t="shared" si="2"/>
        <v>0</v>
      </c>
      <c r="Q40" s="45"/>
    </row>
    <row r="41" spans="1:17" ht="36" customHeight="1" thickBot="1">
      <c r="A41" s="55"/>
      <c r="B41" s="45"/>
      <c r="C41" s="45"/>
      <c r="D41" s="45"/>
      <c r="E41" s="53"/>
      <c r="F41" s="11"/>
      <c r="G41" s="11"/>
      <c r="H41" s="11"/>
      <c r="I41" s="11"/>
      <c r="J41" s="11"/>
      <c r="K41" s="11"/>
      <c r="L41" s="11"/>
      <c r="M41" s="11"/>
      <c r="N41" s="11"/>
      <c r="O41" s="22"/>
      <c r="P41" s="25">
        <f t="shared" si="2"/>
        <v>0</v>
      </c>
      <c r="Q41" s="45"/>
    </row>
    <row r="42" spans="1:17" ht="36" customHeight="1">
      <c r="A42" s="55">
        <v>0.4</v>
      </c>
      <c r="B42" s="45" t="s">
        <v>46</v>
      </c>
      <c r="C42" s="45">
        <v>7</v>
      </c>
      <c r="D42" s="49">
        <v>9</v>
      </c>
      <c r="E42" s="52" t="s">
        <v>264</v>
      </c>
      <c r="F42" s="11">
        <v>0</v>
      </c>
      <c r="G42" s="11">
        <v>0</v>
      </c>
      <c r="H42" s="11">
        <v>0</v>
      </c>
      <c r="I42" s="20">
        <v>400</v>
      </c>
      <c r="J42" s="20">
        <v>403</v>
      </c>
      <c r="K42" s="20">
        <v>400</v>
      </c>
      <c r="L42" s="20">
        <v>232</v>
      </c>
      <c r="M42" s="20">
        <v>232</v>
      </c>
      <c r="N42" s="20">
        <v>230</v>
      </c>
      <c r="O42" s="6">
        <v>43635</v>
      </c>
      <c r="P42" s="24">
        <f t="shared" si="2"/>
        <v>0</v>
      </c>
      <c r="Q42" s="45"/>
    </row>
    <row r="43" spans="1:17" ht="36" customHeight="1" thickBot="1">
      <c r="A43" s="64"/>
      <c r="B43" s="49"/>
      <c r="C43" s="49"/>
      <c r="D43" s="47"/>
      <c r="E43" s="43"/>
      <c r="F43" s="18"/>
      <c r="G43" s="18"/>
      <c r="H43" s="18"/>
      <c r="I43" s="2"/>
      <c r="J43" s="2"/>
      <c r="K43" s="2"/>
      <c r="L43" s="2"/>
      <c r="M43" s="2"/>
      <c r="N43" s="2"/>
      <c r="O43" s="38"/>
      <c r="P43" s="25">
        <f t="shared" si="2"/>
        <v>0</v>
      </c>
      <c r="Q43" s="45"/>
    </row>
    <row r="44" spans="1:17" ht="36" customHeight="1">
      <c r="A44" s="59">
        <v>0.4</v>
      </c>
      <c r="B44" s="54" t="s">
        <v>46</v>
      </c>
      <c r="C44" s="54">
        <v>7</v>
      </c>
      <c r="D44" s="46">
        <v>10</v>
      </c>
      <c r="E44" s="42" t="s">
        <v>265</v>
      </c>
      <c r="F44" s="20">
        <v>0</v>
      </c>
      <c r="G44" s="20">
        <v>0</v>
      </c>
      <c r="H44" s="20">
        <v>0</v>
      </c>
      <c r="I44" s="20">
        <v>400</v>
      </c>
      <c r="J44" s="20">
        <v>403</v>
      </c>
      <c r="K44" s="20">
        <v>400</v>
      </c>
      <c r="L44" s="20">
        <v>232</v>
      </c>
      <c r="M44" s="20">
        <v>232</v>
      </c>
      <c r="N44" s="20">
        <v>230</v>
      </c>
      <c r="O44" s="6">
        <v>43635</v>
      </c>
      <c r="P44" s="24">
        <f aca="true" t="shared" si="3" ref="P44:P55">ROUND(((((F44*L44)+(G44*M44)+(H44*N44))*0.98)/1000),2)</f>
        <v>0</v>
      </c>
      <c r="Q44" s="23"/>
    </row>
    <row r="45" spans="1:17" ht="36" customHeight="1" thickBot="1">
      <c r="A45" s="74"/>
      <c r="B45" s="45"/>
      <c r="C45" s="45"/>
      <c r="D45" s="47"/>
      <c r="E45" s="43"/>
      <c r="F45" s="2"/>
      <c r="G45" s="2"/>
      <c r="H45" s="2"/>
      <c r="I45" s="2"/>
      <c r="J45" s="2"/>
      <c r="K45" s="2"/>
      <c r="L45" s="2"/>
      <c r="M45" s="2"/>
      <c r="N45" s="2"/>
      <c r="O45" s="38"/>
      <c r="P45" s="25">
        <f t="shared" si="3"/>
        <v>0</v>
      </c>
      <c r="Q45" s="23"/>
    </row>
    <row r="46" spans="1:17" ht="36" customHeight="1">
      <c r="A46" s="59">
        <v>0.4</v>
      </c>
      <c r="B46" s="54" t="s">
        <v>46</v>
      </c>
      <c r="C46" s="54">
        <v>7</v>
      </c>
      <c r="D46" s="46">
        <v>11</v>
      </c>
      <c r="E46" s="42" t="s">
        <v>266</v>
      </c>
      <c r="F46" s="20">
        <v>8</v>
      </c>
      <c r="G46" s="20">
        <v>25</v>
      </c>
      <c r="H46" s="20">
        <v>24</v>
      </c>
      <c r="I46" s="20">
        <v>400</v>
      </c>
      <c r="J46" s="20">
        <v>403</v>
      </c>
      <c r="K46" s="20">
        <v>400</v>
      </c>
      <c r="L46" s="20">
        <v>232</v>
      </c>
      <c r="M46" s="20">
        <v>232</v>
      </c>
      <c r="N46" s="20">
        <v>230</v>
      </c>
      <c r="O46" s="6">
        <v>43635</v>
      </c>
      <c r="P46" s="24">
        <f t="shared" si="3"/>
        <v>12.91</v>
      </c>
      <c r="Q46" s="23"/>
    </row>
    <row r="47" spans="1:17" ht="36" customHeight="1" thickBot="1">
      <c r="A47" s="74"/>
      <c r="B47" s="45"/>
      <c r="C47" s="45"/>
      <c r="D47" s="47"/>
      <c r="E47" s="43"/>
      <c r="F47" s="2"/>
      <c r="G47" s="2"/>
      <c r="H47" s="2"/>
      <c r="I47" s="2"/>
      <c r="J47" s="2"/>
      <c r="K47" s="2"/>
      <c r="L47" s="2"/>
      <c r="M47" s="2"/>
      <c r="N47" s="2"/>
      <c r="O47" s="38"/>
      <c r="P47" s="25">
        <f t="shared" si="3"/>
        <v>0</v>
      </c>
      <c r="Q47" s="23"/>
    </row>
    <row r="48" spans="1:17" ht="36" customHeight="1">
      <c r="A48" s="59">
        <v>0.4</v>
      </c>
      <c r="B48" s="54" t="s">
        <v>46</v>
      </c>
      <c r="C48" s="54">
        <v>7</v>
      </c>
      <c r="D48" s="46">
        <v>12</v>
      </c>
      <c r="E48" s="42" t="s">
        <v>267</v>
      </c>
      <c r="F48" s="20">
        <v>0</v>
      </c>
      <c r="G48" s="20">
        <v>0</v>
      </c>
      <c r="H48" s="20">
        <v>17</v>
      </c>
      <c r="I48" s="20">
        <v>400</v>
      </c>
      <c r="J48" s="20">
        <v>403</v>
      </c>
      <c r="K48" s="20">
        <v>400</v>
      </c>
      <c r="L48" s="20">
        <v>232</v>
      </c>
      <c r="M48" s="20">
        <v>232</v>
      </c>
      <c r="N48" s="20">
        <v>230</v>
      </c>
      <c r="O48" s="6">
        <v>43635</v>
      </c>
      <c r="P48" s="24">
        <f t="shared" si="3"/>
        <v>3.83</v>
      </c>
      <c r="Q48" s="23"/>
    </row>
    <row r="49" spans="1:17" ht="36" customHeight="1" thickBot="1">
      <c r="A49" s="65"/>
      <c r="B49" s="44"/>
      <c r="C49" s="44"/>
      <c r="D49" s="44"/>
      <c r="E49" s="48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3"/>
        <v>0</v>
      </c>
      <c r="Q49" s="23"/>
    </row>
    <row r="50" spans="1:17" ht="36" customHeight="1">
      <c r="A50" s="66">
        <v>0.4</v>
      </c>
      <c r="B50" s="44" t="s">
        <v>46</v>
      </c>
      <c r="C50" s="44">
        <v>9</v>
      </c>
      <c r="D50" s="47">
        <v>13</v>
      </c>
      <c r="E50" s="42" t="s">
        <v>377</v>
      </c>
      <c r="F50" s="3">
        <v>10</v>
      </c>
      <c r="G50" s="3">
        <v>9</v>
      </c>
      <c r="H50" s="3">
        <v>22</v>
      </c>
      <c r="I50" s="20">
        <v>400</v>
      </c>
      <c r="J50" s="20">
        <v>403</v>
      </c>
      <c r="K50" s="20">
        <v>400</v>
      </c>
      <c r="L50" s="20">
        <v>232</v>
      </c>
      <c r="M50" s="20">
        <v>232</v>
      </c>
      <c r="N50" s="20">
        <v>230</v>
      </c>
      <c r="O50" s="6">
        <v>43635</v>
      </c>
      <c r="P50" s="24">
        <f t="shared" si="3"/>
        <v>9.28</v>
      </c>
      <c r="Q50" s="45" t="s">
        <v>228</v>
      </c>
    </row>
    <row r="51" spans="1:17" ht="36" customHeight="1" thickBot="1">
      <c r="A51" s="55"/>
      <c r="B51" s="45"/>
      <c r="C51" s="45"/>
      <c r="D51" s="44"/>
      <c r="E51" s="48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3"/>
        <v>0</v>
      </c>
      <c r="Q51" s="45"/>
    </row>
    <row r="52" spans="1:17" ht="36" customHeight="1">
      <c r="A52" s="55">
        <v>0.4</v>
      </c>
      <c r="B52" s="45" t="s">
        <v>46</v>
      </c>
      <c r="C52" s="45">
        <v>9</v>
      </c>
      <c r="D52" s="49">
        <v>14</v>
      </c>
      <c r="E52" s="51" t="s">
        <v>275</v>
      </c>
      <c r="F52" s="11">
        <v>12</v>
      </c>
      <c r="G52" s="11">
        <v>34</v>
      </c>
      <c r="H52" s="11">
        <v>22</v>
      </c>
      <c r="I52" s="20">
        <v>400</v>
      </c>
      <c r="J52" s="20">
        <v>403</v>
      </c>
      <c r="K52" s="20">
        <v>400</v>
      </c>
      <c r="L52" s="20">
        <v>232</v>
      </c>
      <c r="M52" s="20">
        <v>232</v>
      </c>
      <c r="N52" s="20">
        <v>230</v>
      </c>
      <c r="O52" s="6">
        <v>43635</v>
      </c>
      <c r="P52" s="24">
        <f t="shared" si="3"/>
        <v>15.42</v>
      </c>
      <c r="Q52" s="45"/>
    </row>
    <row r="53" spans="1:17" ht="36" customHeight="1" thickBot="1">
      <c r="A53" s="55"/>
      <c r="B53" s="45"/>
      <c r="C53" s="45"/>
      <c r="D53" s="44"/>
      <c r="E53" s="51"/>
      <c r="F53" s="11"/>
      <c r="G53" s="11"/>
      <c r="H53" s="11"/>
      <c r="I53" s="2"/>
      <c r="J53" s="2"/>
      <c r="K53" s="2"/>
      <c r="L53" s="2"/>
      <c r="M53" s="2"/>
      <c r="N53" s="2"/>
      <c r="O53" s="38"/>
      <c r="P53" s="25">
        <f t="shared" si="3"/>
        <v>0</v>
      </c>
      <c r="Q53" s="45"/>
    </row>
    <row r="54" spans="1:17" ht="36" customHeight="1">
      <c r="A54" s="55">
        <v>0.4</v>
      </c>
      <c r="B54" s="45" t="s">
        <v>46</v>
      </c>
      <c r="C54" s="45">
        <v>9</v>
      </c>
      <c r="D54" s="49">
        <v>15</v>
      </c>
      <c r="E54" s="42" t="s">
        <v>379</v>
      </c>
      <c r="F54" s="2">
        <v>7</v>
      </c>
      <c r="G54" s="2">
        <v>8</v>
      </c>
      <c r="H54" s="2">
        <v>6</v>
      </c>
      <c r="I54" s="20">
        <v>400</v>
      </c>
      <c r="J54" s="20">
        <v>403</v>
      </c>
      <c r="K54" s="20">
        <v>400</v>
      </c>
      <c r="L54" s="20">
        <v>232</v>
      </c>
      <c r="M54" s="20">
        <v>232</v>
      </c>
      <c r="N54" s="20">
        <v>230</v>
      </c>
      <c r="O54" s="6">
        <v>43635</v>
      </c>
      <c r="P54" s="24">
        <f t="shared" si="3"/>
        <v>4.76</v>
      </c>
      <c r="Q54" s="45"/>
    </row>
    <row r="55" spans="1:17" ht="36" customHeight="1" thickBot="1">
      <c r="A55" s="64"/>
      <c r="B55" s="49"/>
      <c r="C55" s="49"/>
      <c r="D55" s="47"/>
      <c r="E55" s="48"/>
      <c r="F55" s="15"/>
      <c r="G55" s="15"/>
      <c r="H55" s="15"/>
      <c r="I55" s="2"/>
      <c r="J55" s="2"/>
      <c r="K55" s="2"/>
      <c r="L55" s="2"/>
      <c r="M55" s="2"/>
      <c r="N55" s="2"/>
      <c r="O55" s="38"/>
      <c r="P55" s="25">
        <f t="shared" si="3"/>
        <v>0</v>
      </c>
      <c r="Q55" s="45"/>
    </row>
    <row r="56" spans="1:17" ht="36" customHeight="1">
      <c r="A56" s="59">
        <v>0.4</v>
      </c>
      <c r="B56" s="54" t="s">
        <v>46</v>
      </c>
      <c r="C56" s="54">
        <v>9</v>
      </c>
      <c r="D56" s="54">
        <v>16</v>
      </c>
      <c r="E56" s="50" t="s">
        <v>276</v>
      </c>
      <c r="F56" s="20">
        <v>11</v>
      </c>
      <c r="G56" s="20">
        <v>19</v>
      </c>
      <c r="H56" s="20">
        <v>12</v>
      </c>
      <c r="I56" s="20">
        <v>400</v>
      </c>
      <c r="J56" s="20">
        <v>403</v>
      </c>
      <c r="K56" s="20">
        <v>400</v>
      </c>
      <c r="L56" s="20">
        <v>232</v>
      </c>
      <c r="M56" s="20">
        <v>232</v>
      </c>
      <c r="N56" s="20">
        <v>230</v>
      </c>
      <c r="O56" s="6">
        <v>43635</v>
      </c>
      <c r="P56" s="24">
        <f aca="true" t="shared" si="4" ref="P56:P61">ROUND(((((F56*L56)+(G56*M56)+(H56*N56))*0.98)/1000),2)</f>
        <v>9.53</v>
      </c>
      <c r="Q56" s="23"/>
    </row>
    <row r="57" spans="1:17" ht="36" customHeight="1" thickBot="1">
      <c r="A57" s="60"/>
      <c r="B57" s="49"/>
      <c r="C57" s="49"/>
      <c r="D57" s="49"/>
      <c r="E57" s="51"/>
      <c r="F57" s="15"/>
      <c r="G57" s="15"/>
      <c r="H57" s="15"/>
      <c r="I57" s="2"/>
      <c r="J57" s="2"/>
      <c r="K57" s="2"/>
      <c r="L57" s="2"/>
      <c r="M57" s="2"/>
      <c r="N57" s="2"/>
      <c r="O57" s="38"/>
      <c r="P57" s="25">
        <f t="shared" si="4"/>
        <v>0</v>
      </c>
      <c r="Q57" s="26"/>
    </row>
    <row r="58" spans="1:17" ht="36" customHeight="1">
      <c r="A58" s="57">
        <v>0.4</v>
      </c>
      <c r="B58" s="46" t="s">
        <v>34</v>
      </c>
      <c r="C58" s="46">
        <v>3</v>
      </c>
      <c r="D58" s="46">
        <v>300</v>
      </c>
      <c r="E58" s="46" t="s">
        <v>21</v>
      </c>
      <c r="F58" s="20">
        <v>81</v>
      </c>
      <c r="G58" s="20">
        <v>60</v>
      </c>
      <c r="H58" s="20">
        <v>117</v>
      </c>
      <c r="I58" s="20">
        <v>404</v>
      </c>
      <c r="J58" s="20">
        <v>408</v>
      </c>
      <c r="K58" s="20">
        <v>405</v>
      </c>
      <c r="L58" s="20">
        <v>235</v>
      </c>
      <c r="M58" s="20">
        <v>232</v>
      </c>
      <c r="N58" s="20">
        <v>235</v>
      </c>
      <c r="O58" s="6">
        <v>43635</v>
      </c>
      <c r="P58" s="24">
        <f t="shared" si="4"/>
        <v>59.24</v>
      </c>
      <c r="Q58" s="73"/>
    </row>
    <row r="59" spans="1:17" ht="36" customHeight="1" thickBot="1">
      <c r="A59" s="58"/>
      <c r="B59" s="47"/>
      <c r="C59" s="47"/>
      <c r="D59" s="47"/>
      <c r="E59" s="47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 t="shared" si="4"/>
        <v>0</v>
      </c>
      <c r="Q59" s="72"/>
    </row>
    <row r="60" spans="1:17" ht="36" customHeight="1">
      <c r="A60" s="57">
        <v>0.4</v>
      </c>
      <c r="B60" s="46" t="s">
        <v>46</v>
      </c>
      <c r="C60" s="46">
        <v>8</v>
      </c>
      <c r="D60" s="46">
        <v>300</v>
      </c>
      <c r="E60" s="46" t="s">
        <v>22</v>
      </c>
      <c r="F60" s="20">
        <v>48</v>
      </c>
      <c r="G60" s="20">
        <v>93</v>
      </c>
      <c r="H60" s="20">
        <v>99</v>
      </c>
      <c r="I60" s="20">
        <v>400</v>
      </c>
      <c r="J60" s="20">
        <v>403</v>
      </c>
      <c r="K60" s="20">
        <v>400</v>
      </c>
      <c r="L60" s="20">
        <v>232</v>
      </c>
      <c r="M60" s="20">
        <v>232</v>
      </c>
      <c r="N60" s="20">
        <v>230</v>
      </c>
      <c r="O60" s="6">
        <v>43635</v>
      </c>
      <c r="P60" s="24">
        <f t="shared" si="4"/>
        <v>54.37</v>
      </c>
      <c r="Q60" s="72"/>
    </row>
    <row r="61" spans="1:17" ht="36" customHeight="1" thickBot="1">
      <c r="A61" s="58"/>
      <c r="B61" s="47"/>
      <c r="C61" s="47"/>
      <c r="D61" s="47"/>
      <c r="E61" s="47"/>
      <c r="F61" s="2"/>
      <c r="G61" s="2"/>
      <c r="H61" s="2"/>
      <c r="I61" s="2"/>
      <c r="J61" s="2"/>
      <c r="K61" s="2"/>
      <c r="L61" s="2"/>
      <c r="M61" s="2"/>
      <c r="N61" s="2"/>
      <c r="O61" s="38"/>
      <c r="P61" s="25">
        <f t="shared" si="4"/>
        <v>0</v>
      </c>
      <c r="Q61" s="72"/>
    </row>
    <row r="64" spans="1:5" ht="12.75">
      <c r="A64" s="75" t="s">
        <v>147</v>
      </c>
      <c r="B64" s="75"/>
      <c r="C64" s="75"/>
      <c r="E64" s="5" t="s">
        <v>148</v>
      </c>
    </row>
    <row r="66" spans="1:5" ht="12.75">
      <c r="A66" s="75" t="s">
        <v>364</v>
      </c>
      <c r="B66" s="75"/>
      <c r="C66" s="75"/>
      <c r="E66" s="5" t="s">
        <v>194</v>
      </c>
    </row>
    <row r="68" spans="6:8" ht="12.75">
      <c r="F68" s="1">
        <f>D58*F69</f>
        <v>48</v>
      </c>
      <c r="G68" s="1">
        <f>D58*G69</f>
        <v>93</v>
      </c>
      <c r="H68" s="1">
        <f>D58*H69</f>
        <v>99</v>
      </c>
    </row>
    <row r="69" spans="6:8" ht="12.75">
      <c r="F69" s="1">
        <v>0.16</v>
      </c>
      <c r="G69" s="1">
        <v>0.31</v>
      </c>
      <c r="H69" s="1">
        <v>0.33</v>
      </c>
    </row>
  </sheetData>
  <sheetProtection/>
  <mergeCells count="182">
    <mergeCell ref="A66:C66"/>
    <mergeCell ref="E4:E7"/>
    <mergeCell ref="D4:D7"/>
    <mergeCell ref="D8:D9"/>
    <mergeCell ref="E8:E9"/>
    <mergeCell ref="E10:E11"/>
    <mergeCell ref="D10:D11"/>
    <mergeCell ref="D16:D17"/>
    <mergeCell ref="E26:E27"/>
    <mergeCell ref="E22:E23"/>
    <mergeCell ref="O4:O7"/>
    <mergeCell ref="P8:P9"/>
    <mergeCell ref="A4:A7"/>
    <mergeCell ref="A8:A9"/>
    <mergeCell ref="B8:B9"/>
    <mergeCell ref="C8:C9"/>
    <mergeCell ref="C4:C7"/>
    <mergeCell ref="B4:B7"/>
    <mergeCell ref="P4:P7"/>
    <mergeCell ref="F4:H4"/>
    <mergeCell ref="I4:N4"/>
    <mergeCell ref="A64:C64"/>
    <mergeCell ref="A22:A23"/>
    <mergeCell ref="B22:B23"/>
    <mergeCell ref="C22:C23"/>
    <mergeCell ref="A38:A39"/>
    <mergeCell ref="A28:A29"/>
    <mergeCell ref="D22:D23"/>
    <mergeCell ref="B28:B29"/>
    <mergeCell ref="C28:C29"/>
    <mergeCell ref="C14:C15"/>
    <mergeCell ref="D14:D15"/>
    <mergeCell ref="O8:O9"/>
    <mergeCell ref="E16:E17"/>
    <mergeCell ref="O14:O15"/>
    <mergeCell ref="C10:C11"/>
    <mergeCell ref="O10:O11"/>
    <mergeCell ref="O16:O17"/>
    <mergeCell ref="C42:C43"/>
    <mergeCell ref="C36:C37"/>
    <mergeCell ref="A30:A31"/>
    <mergeCell ref="B30:B31"/>
    <mergeCell ref="C30:C31"/>
    <mergeCell ref="D30:D31"/>
    <mergeCell ref="C46:C47"/>
    <mergeCell ref="D46:D47"/>
    <mergeCell ref="C44:C45"/>
    <mergeCell ref="A36:A37"/>
    <mergeCell ref="B36:B37"/>
    <mergeCell ref="C34:C35"/>
    <mergeCell ref="B34:B35"/>
    <mergeCell ref="A34:A35"/>
    <mergeCell ref="A42:A43"/>
    <mergeCell ref="B42:B43"/>
    <mergeCell ref="A48:A49"/>
    <mergeCell ref="B48:B49"/>
    <mergeCell ref="C48:C49"/>
    <mergeCell ref="D48:D49"/>
    <mergeCell ref="B40:B41"/>
    <mergeCell ref="A40:A41"/>
    <mergeCell ref="A44:A45"/>
    <mergeCell ref="B44:B45"/>
    <mergeCell ref="A46:A47"/>
    <mergeCell ref="B46:B47"/>
    <mergeCell ref="A54:A55"/>
    <mergeCell ref="B54:B55"/>
    <mergeCell ref="A50:A51"/>
    <mergeCell ref="B50:B51"/>
    <mergeCell ref="C50:C51"/>
    <mergeCell ref="D50:D51"/>
    <mergeCell ref="Q52:Q53"/>
    <mergeCell ref="Q54:Q55"/>
    <mergeCell ref="Q36:Q37"/>
    <mergeCell ref="Q40:Q41"/>
    <mergeCell ref="A60:A61"/>
    <mergeCell ref="B60:B61"/>
    <mergeCell ref="C60:C61"/>
    <mergeCell ref="D60:D61"/>
    <mergeCell ref="A52:A53"/>
    <mergeCell ref="B52:B53"/>
    <mergeCell ref="Q4:Q7"/>
    <mergeCell ref="Q8:Q9"/>
    <mergeCell ref="Q10:Q11"/>
    <mergeCell ref="Q12:Q13"/>
    <mergeCell ref="Q60:Q61"/>
    <mergeCell ref="Q26:Q27"/>
    <mergeCell ref="Q28:Q29"/>
    <mergeCell ref="Q50:Q51"/>
    <mergeCell ref="Q58:Q59"/>
    <mergeCell ref="Q30:Q31"/>
    <mergeCell ref="A10:A11"/>
    <mergeCell ref="B10:B11"/>
    <mergeCell ref="P14:P15"/>
    <mergeCell ref="Q38:Q39"/>
    <mergeCell ref="E38:E39"/>
    <mergeCell ref="B32:B33"/>
    <mergeCell ref="B38:B39"/>
    <mergeCell ref="C38:C39"/>
    <mergeCell ref="D38:D39"/>
    <mergeCell ref="E28:E29"/>
    <mergeCell ref="P16:P17"/>
    <mergeCell ref="Q18:Q19"/>
    <mergeCell ref="P18:P19"/>
    <mergeCell ref="Q42:Q43"/>
    <mergeCell ref="Q16:Q17"/>
    <mergeCell ref="Q32:Q33"/>
    <mergeCell ref="Q20:S20"/>
    <mergeCell ref="A1:Q1"/>
    <mergeCell ref="A2:Q2"/>
    <mergeCell ref="A3:Q3"/>
    <mergeCell ref="Q14:Q15"/>
    <mergeCell ref="E14:E15"/>
    <mergeCell ref="D12:D13"/>
    <mergeCell ref="E12:E13"/>
    <mergeCell ref="P10:P11"/>
    <mergeCell ref="O12:O13"/>
    <mergeCell ref="P12:P13"/>
    <mergeCell ref="B12:B13"/>
    <mergeCell ref="A14:A15"/>
    <mergeCell ref="B14:B15"/>
    <mergeCell ref="C20:C21"/>
    <mergeCell ref="B20:B21"/>
    <mergeCell ref="A18:A19"/>
    <mergeCell ref="C16:C17"/>
    <mergeCell ref="A12:A13"/>
    <mergeCell ref="C12:C13"/>
    <mergeCell ref="B18:B19"/>
    <mergeCell ref="A32:A33"/>
    <mergeCell ref="D24:D25"/>
    <mergeCell ref="C24:C25"/>
    <mergeCell ref="E24:E25"/>
    <mergeCell ref="E30:E31"/>
    <mergeCell ref="A24:A25"/>
    <mergeCell ref="D28:D29"/>
    <mergeCell ref="A26:A27"/>
    <mergeCell ref="B26:B27"/>
    <mergeCell ref="C26:C27"/>
    <mergeCell ref="D32:D33"/>
    <mergeCell ref="O18:O19"/>
    <mergeCell ref="E32:E33"/>
    <mergeCell ref="C18:C19"/>
    <mergeCell ref="D18:D19"/>
    <mergeCell ref="E20:E21"/>
    <mergeCell ref="E18:E19"/>
    <mergeCell ref="D26:D27"/>
    <mergeCell ref="A16:A17"/>
    <mergeCell ref="B16:B17"/>
    <mergeCell ref="B24:B25"/>
    <mergeCell ref="D20:D21"/>
    <mergeCell ref="A20:A21"/>
    <mergeCell ref="A58:A59"/>
    <mergeCell ref="B58:B59"/>
    <mergeCell ref="A56:A57"/>
    <mergeCell ref="B56:B57"/>
    <mergeCell ref="C32:C33"/>
    <mergeCell ref="C58:C59"/>
    <mergeCell ref="D58:D59"/>
    <mergeCell ref="E54:E55"/>
    <mergeCell ref="C40:C41"/>
    <mergeCell ref="D40:D41"/>
    <mergeCell ref="C56:C57"/>
    <mergeCell ref="D56:D57"/>
    <mergeCell ref="C54:C55"/>
    <mergeCell ref="D54:D55"/>
    <mergeCell ref="C52:C53"/>
    <mergeCell ref="E34:E35"/>
    <mergeCell ref="D34:D35"/>
    <mergeCell ref="E56:E57"/>
    <mergeCell ref="D52:D53"/>
    <mergeCell ref="E48:E49"/>
    <mergeCell ref="E50:E51"/>
    <mergeCell ref="E52:E53"/>
    <mergeCell ref="E42:E43"/>
    <mergeCell ref="E44:E45"/>
    <mergeCell ref="E40:E41"/>
    <mergeCell ref="E46:E47"/>
    <mergeCell ref="D36:D37"/>
    <mergeCell ref="E58:E59"/>
    <mergeCell ref="E60:E61"/>
    <mergeCell ref="E36:E37"/>
    <mergeCell ref="D44:D45"/>
    <mergeCell ref="D42:D43"/>
  </mergeCells>
  <printOptions horizontalCentered="1"/>
  <pageMargins left="0" right="0" top="0" bottom="0" header="0.15748031496062992" footer="0.15748031496062992"/>
  <pageSetup horizontalDpi="600" verticalDpi="600" orientation="portrait" paperSize="9" scale="48" r:id="rId1"/>
  <rowBreaks count="2" manualBreakCount="2">
    <brk id="61" max="15" man="1"/>
    <brk id="6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5" zoomScaleSheetLayoutView="85" zoomScalePageLayoutView="0" workbookViewId="0" topLeftCell="A43">
      <selection activeCell="O60" sqref="O60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5.2539062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73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75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</v>
      </c>
      <c r="C12" s="45">
        <v>5</v>
      </c>
      <c r="D12" s="45" t="s">
        <v>35</v>
      </c>
      <c r="E12" s="62" t="s">
        <v>192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46</v>
      </c>
      <c r="C14" s="45">
        <v>2</v>
      </c>
      <c r="D14" s="45" t="s">
        <v>35</v>
      </c>
      <c r="E14" s="62" t="s">
        <v>74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46</v>
      </c>
      <c r="C16" s="45">
        <v>4</v>
      </c>
      <c r="D16" s="45" t="s">
        <v>35</v>
      </c>
      <c r="E16" s="62" t="s">
        <v>76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46</v>
      </c>
      <c r="C18" s="45">
        <v>6</v>
      </c>
      <c r="D18" s="45" t="s">
        <v>35</v>
      </c>
      <c r="E18" s="62" t="s">
        <v>193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83"/>
      <c r="B19" s="70"/>
      <c r="C19" s="70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6" customHeight="1">
      <c r="A20" s="66">
        <v>0.4</v>
      </c>
      <c r="B20" s="44" t="s">
        <v>34</v>
      </c>
      <c r="C20" s="44">
        <v>2</v>
      </c>
      <c r="D20" s="44">
        <v>1</v>
      </c>
      <c r="E20" s="62" t="s">
        <v>325</v>
      </c>
      <c r="F20" s="3">
        <v>57</v>
      </c>
      <c r="G20" s="3">
        <v>57</v>
      </c>
      <c r="H20" s="3">
        <v>81</v>
      </c>
      <c r="I20" s="3">
        <v>391</v>
      </c>
      <c r="J20" s="3">
        <v>390</v>
      </c>
      <c r="K20" s="3">
        <v>393</v>
      </c>
      <c r="L20" s="3">
        <v>228</v>
      </c>
      <c r="M20" s="3">
        <v>227</v>
      </c>
      <c r="N20" s="3">
        <v>224</v>
      </c>
      <c r="O20" s="6">
        <v>43635</v>
      </c>
      <c r="P20" s="24">
        <f aca="true" t="shared" si="0" ref="P20:P35">ROUND(((((F20*L20)+(G20*M20)+(H20*N20))*0.98)/1000),2)</f>
        <v>43.2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326</v>
      </c>
      <c r="F22" s="2">
        <v>3</v>
      </c>
      <c r="G22" s="2">
        <v>3</v>
      </c>
      <c r="H22" s="2">
        <v>3</v>
      </c>
      <c r="I22" s="3">
        <v>391</v>
      </c>
      <c r="J22" s="3">
        <v>390</v>
      </c>
      <c r="K22" s="3">
        <v>393</v>
      </c>
      <c r="L22" s="3">
        <v>228</v>
      </c>
      <c r="M22" s="3">
        <v>227</v>
      </c>
      <c r="N22" s="3">
        <v>224</v>
      </c>
      <c r="O22" s="6">
        <v>43635</v>
      </c>
      <c r="P22" s="24">
        <f t="shared" si="0"/>
        <v>2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327</v>
      </c>
      <c r="F24" s="2">
        <v>11</v>
      </c>
      <c r="G24" s="2">
        <v>6</v>
      </c>
      <c r="H24" s="2">
        <v>7</v>
      </c>
      <c r="I24" s="3">
        <v>391</v>
      </c>
      <c r="J24" s="3">
        <v>390</v>
      </c>
      <c r="K24" s="3">
        <v>393</v>
      </c>
      <c r="L24" s="3">
        <v>228</v>
      </c>
      <c r="M24" s="3">
        <v>227</v>
      </c>
      <c r="N24" s="3">
        <v>224</v>
      </c>
      <c r="O24" s="6">
        <v>43635</v>
      </c>
      <c r="P24" s="24">
        <f t="shared" si="0"/>
        <v>5.33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328</v>
      </c>
      <c r="F26" s="2">
        <v>0</v>
      </c>
      <c r="G26" s="2">
        <v>0</v>
      </c>
      <c r="H26" s="2">
        <v>0</v>
      </c>
      <c r="I26" s="3">
        <v>391</v>
      </c>
      <c r="J26" s="3">
        <v>390</v>
      </c>
      <c r="K26" s="3">
        <v>393</v>
      </c>
      <c r="L26" s="3">
        <v>228</v>
      </c>
      <c r="M26" s="3">
        <v>227</v>
      </c>
      <c r="N26" s="3">
        <v>224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329</v>
      </c>
      <c r="F28" s="2">
        <v>17</v>
      </c>
      <c r="G28" s="2">
        <v>18</v>
      </c>
      <c r="H28" s="2">
        <v>18</v>
      </c>
      <c r="I28" s="3">
        <v>391</v>
      </c>
      <c r="J28" s="3">
        <v>390</v>
      </c>
      <c r="K28" s="3">
        <v>393</v>
      </c>
      <c r="L28" s="3">
        <v>228</v>
      </c>
      <c r="M28" s="3">
        <v>227</v>
      </c>
      <c r="N28" s="3">
        <v>224</v>
      </c>
      <c r="O28" s="6">
        <v>43635</v>
      </c>
      <c r="P28" s="24">
        <f t="shared" si="0"/>
        <v>11.75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330</v>
      </c>
      <c r="F30" s="2">
        <v>3</v>
      </c>
      <c r="G30" s="2">
        <v>3</v>
      </c>
      <c r="H30" s="2">
        <v>11</v>
      </c>
      <c r="I30" s="3">
        <v>391</v>
      </c>
      <c r="J30" s="3">
        <v>390</v>
      </c>
      <c r="K30" s="3">
        <v>393</v>
      </c>
      <c r="L30" s="3">
        <v>228</v>
      </c>
      <c r="M30" s="3">
        <v>227</v>
      </c>
      <c r="N30" s="3">
        <v>224</v>
      </c>
      <c r="O30" s="6">
        <v>43635</v>
      </c>
      <c r="P30" s="24">
        <f t="shared" si="0"/>
        <v>3.75</v>
      </c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331</v>
      </c>
      <c r="F32" s="2">
        <v>0</v>
      </c>
      <c r="G32" s="2">
        <v>0</v>
      </c>
      <c r="H32" s="2">
        <v>0</v>
      </c>
      <c r="I32" s="3">
        <v>391</v>
      </c>
      <c r="J32" s="3">
        <v>390</v>
      </c>
      <c r="K32" s="3">
        <v>393</v>
      </c>
      <c r="L32" s="3">
        <v>228</v>
      </c>
      <c r="M32" s="3">
        <v>227</v>
      </c>
      <c r="N32" s="3">
        <v>224</v>
      </c>
      <c r="O32" s="6">
        <v>43635</v>
      </c>
      <c r="P32" s="24">
        <f t="shared" si="0"/>
        <v>0</v>
      </c>
      <c r="Q32" s="45"/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  <c r="Q33" s="45"/>
    </row>
    <row r="34" spans="1:17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332</v>
      </c>
      <c r="F34" s="2">
        <v>9</v>
      </c>
      <c r="G34" s="2">
        <v>3</v>
      </c>
      <c r="H34" s="2">
        <v>11</v>
      </c>
      <c r="I34" s="3">
        <v>391</v>
      </c>
      <c r="J34" s="3">
        <v>390</v>
      </c>
      <c r="K34" s="3">
        <v>393</v>
      </c>
      <c r="L34" s="3">
        <v>228</v>
      </c>
      <c r="M34" s="3">
        <v>227</v>
      </c>
      <c r="N34" s="3">
        <v>224</v>
      </c>
      <c r="O34" s="6">
        <v>43635</v>
      </c>
      <c r="P34" s="24">
        <f t="shared" si="0"/>
        <v>5.09</v>
      </c>
      <c r="Q34" s="45"/>
    </row>
    <row r="35" spans="1:17" ht="36" customHeight="1" thickBot="1">
      <c r="A35" s="55"/>
      <c r="B35" s="45"/>
      <c r="C35" s="45"/>
      <c r="D35" s="45"/>
      <c r="E35" s="93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 t="shared" si="0"/>
        <v>0</v>
      </c>
      <c r="Q35" s="45"/>
    </row>
    <row r="36" spans="1:17" ht="36" customHeight="1" thickTop="1">
      <c r="A36" s="55">
        <v>0.4</v>
      </c>
      <c r="B36" s="45" t="s">
        <v>66</v>
      </c>
      <c r="C36" s="45">
        <v>4</v>
      </c>
      <c r="D36" s="45" t="s">
        <v>35</v>
      </c>
      <c r="E36" s="62" t="s">
        <v>92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4"/>
      <c r="Q36" s="45"/>
    </row>
    <row r="37" spans="1:17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5"/>
      <c r="Q37" s="45"/>
    </row>
    <row r="38" spans="1:17" ht="36" customHeight="1">
      <c r="A38" s="55">
        <v>0.4</v>
      </c>
      <c r="B38" s="45" t="s">
        <v>46</v>
      </c>
      <c r="C38" s="45">
        <v>5</v>
      </c>
      <c r="D38" s="45" t="s">
        <v>35</v>
      </c>
      <c r="E38" s="62" t="s">
        <v>216</v>
      </c>
      <c r="F38" s="2">
        <v>0</v>
      </c>
      <c r="G38" s="2">
        <v>0</v>
      </c>
      <c r="H38" s="2">
        <v>0</v>
      </c>
      <c r="I38" s="2">
        <v>398</v>
      </c>
      <c r="J38" s="2">
        <v>397</v>
      </c>
      <c r="K38" s="2">
        <v>402</v>
      </c>
      <c r="L38" s="2">
        <v>230</v>
      </c>
      <c r="M38" s="2">
        <v>232</v>
      </c>
      <c r="N38" s="2">
        <v>227</v>
      </c>
      <c r="O38" s="6">
        <v>43635</v>
      </c>
      <c r="P38" s="24">
        <f aca="true" t="shared" si="1" ref="P38:P57">ROUND(((((F38*L38)+(G38*M38)+(H38*N38))*0.98)/1000),2)</f>
        <v>0</v>
      </c>
      <c r="Q38" s="45"/>
    </row>
    <row r="39" spans="1:17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38"/>
      <c r="P39" s="25">
        <f t="shared" si="1"/>
        <v>0</v>
      </c>
      <c r="Q39" s="45"/>
    </row>
    <row r="40" spans="1:17" ht="36" customHeight="1">
      <c r="A40" s="55">
        <v>0.4</v>
      </c>
      <c r="B40" s="45" t="s">
        <v>46</v>
      </c>
      <c r="C40" s="45">
        <v>6</v>
      </c>
      <c r="D40" s="45">
        <v>9</v>
      </c>
      <c r="E40" s="62" t="s">
        <v>333</v>
      </c>
      <c r="F40" s="2">
        <v>0</v>
      </c>
      <c r="G40" s="2">
        <v>0</v>
      </c>
      <c r="H40" s="2">
        <v>0</v>
      </c>
      <c r="I40" s="2">
        <v>398</v>
      </c>
      <c r="J40" s="2">
        <v>397</v>
      </c>
      <c r="K40" s="2">
        <v>402</v>
      </c>
      <c r="L40" s="2">
        <v>230</v>
      </c>
      <c r="M40" s="2">
        <v>232</v>
      </c>
      <c r="N40" s="2">
        <v>227</v>
      </c>
      <c r="O40" s="6">
        <v>43635</v>
      </c>
      <c r="P40" s="24">
        <f t="shared" si="1"/>
        <v>0</v>
      </c>
      <c r="Q40" s="45"/>
    </row>
    <row r="41" spans="1:17" ht="36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1"/>
        <v>0</v>
      </c>
      <c r="Q41" s="45"/>
    </row>
    <row r="42" spans="1:17" ht="36" customHeight="1">
      <c r="A42" s="55">
        <v>0.4</v>
      </c>
      <c r="B42" s="45" t="s">
        <v>46</v>
      </c>
      <c r="C42" s="45">
        <v>6</v>
      </c>
      <c r="D42" s="49">
        <v>10</v>
      </c>
      <c r="E42" s="62" t="s">
        <v>339</v>
      </c>
      <c r="F42" s="2">
        <v>0</v>
      </c>
      <c r="G42" s="2">
        <v>0</v>
      </c>
      <c r="H42" s="2">
        <v>0</v>
      </c>
      <c r="I42" s="2">
        <v>398</v>
      </c>
      <c r="J42" s="2">
        <v>397</v>
      </c>
      <c r="K42" s="2">
        <v>402</v>
      </c>
      <c r="L42" s="2">
        <v>230</v>
      </c>
      <c r="M42" s="2">
        <v>232</v>
      </c>
      <c r="N42" s="2">
        <v>227</v>
      </c>
      <c r="O42" s="6">
        <v>43635</v>
      </c>
      <c r="P42" s="24">
        <f t="shared" si="1"/>
        <v>0</v>
      </c>
      <c r="Q42" s="45"/>
    </row>
    <row r="43" spans="1:17" ht="36" customHeight="1" thickBot="1">
      <c r="A43" s="55"/>
      <c r="B43" s="45"/>
      <c r="C43" s="45"/>
      <c r="D43" s="44"/>
      <c r="E43" s="62"/>
      <c r="F43" s="2"/>
      <c r="G43" s="2"/>
      <c r="H43" s="2"/>
      <c r="I43" s="2"/>
      <c r="J43" s="2"/>
      <c r="K43" s="2"/>
      <c r="L43" s="2"/>
      <c r="M43" s="2"/>
      <c r="N43" s="2"/>
      <c r="O43" s="38"/>
      <c r="P43" s="25">
        <f t="shared" si="1"/>
        <v>0</v>
      </c>
      <c r="Q43" s="45"/>
    </row>
    <row r="44" spans="1:17" ht="36" customHeight="1">
      <c r="A44" s="55">
        <v>0.4</v>
      </c>
      <c r="B44" s="45" t="s">
        <v>46</v>
      </c>
      <c r="C44" s="45">
        <v>6</v>
      </c>
      <c r="D44" s="49">
        <v>11</v>
      </c>
      <c r="E44" s="62" t="s">
        <v>334</v>
      </c>
      <c r="F44" s="2">
        <v>42</v>
      </c>
      <c r="G44" s="2">
        <v>36</v>
      </c>
      <c r="H44" s="2">
        <v>59</v>
      </c>
      <c r="I44" s="2">
        <v>398</v>
      </c>
      <c r="J44" s="2">
        <v>397</v>
      </c>
      <c r="K44" s="2">
        <v>402</v>
      </c>
      <c r="L44" s="2">
        <v>230</v>
      </c>
      <c r="M44" s="2">
        <v>232</v>
      </c>
      <c r="N44" s="2">
        <v>227</v>
      </c>
      <c r="O44" s="6">
        <v>43635</v>
      </c>
      <c r="P44" s="24">
        <f t="shared" si="1"/>
        <v>30.78</v>
      </c>
      <c r="Q44" s="45"/>
    </row>
    <row r="45" spans="1:17" ht="36" customHeight="1" thickBot="1">
      <c r="A45" s="55"/>
      <c r="B45" s="45"/>
      <c r="C45" s="45"/>
      <c r="D45" s="44"/>
      <c r="E45" s="62"/>
      <c r="F45" s="2"/>
      <c r="G45" s="2"/>
      <c r="H45" s="2"/>
      <c r="I45" s="2"/>
      <c r="J45" s="2"/>
      <c r="K45" s="2"/>
      <c r="L45" s="2"/>
      <c r="M45" s="2"/>
      <c r="N45" s="2"/>
      <c r="O45" s="38"/>
      <c r="P45" s="25">
        <f t="shared" si="1"/>
        <v>0</v>
      </c>
      <c r="Q45" s="45"/>
    </row>
    <row r="46" spans="1:17" ht="36" customHeight="1">
      <c r="A46" s="55">
        <v>0.4</v>
      </c>
      <c r="B46" s="45" t="s">
        <v>46</v>
      </c>
      <c r="C46" s="45">
        <v>6</v>
      </c>
      <c r="D46" s="49">
        <v>12</v>
      </c>
      <c r="E46" s="62" t="s">
        <v>335</v>
      </c>
      <c r="F46" s="2">
        <v>52</v>
      </c>
      <c r="G46" s="2">
        <v>30</v>
      </c>
      <c r="H46" s="2">
        <v>24</v>
      </c>
      <c r="I46" s="2">
        <v>398</v>
      </c>
      <c r="J46" s="2">
        <v>397</v>
      </c>
      <c r="K46" s="2">
        <v>402</v>
      </c>
      <c r="L46" s="2">
        <v>230</v>
      </c>
      <c r="M46" s="2">
        <v>232</v>
      </c>
      <c r="N46" s="2">
        <v>227</v>
      </c>
      <c r="O46" s="6">
        <v>43635</v>
      </c>
      <c r="P46" s="24">
        <f t="shared" si="1"/>
        <v>23.88</v>
      </c>
      <c r="Q46" s="45"/>
    </row>
    <row r="47" spans="1:17" ht="36" customHeight="1" thickBot="1">
      <c r="A47" s="55"/>
      <c r="B47" s="45"/>
      <c r="C47" s="45"/>
      <c r="D47" s="44"/>
      <c r="E47" s="62"/>
      <c r="F47" s="2"/>
      <c r="G47" s="2"/>
      <c r="H47" s="2"/>
      <c r="I47" s="2"/>
      <c r="J47" s="2"/>
      <c r="K47" s="2"/>
      <c r="L47" s="2"/>
      <c r="M47" s="2"/>
      <c r="N47" s="2"/>
      <c r="O47" s="38"/>
      <c r="P47" s="25">
        <f t="shared" si="1"/>
        <v>0</v>
      </c>
      <c r="Q47" s="45"/>
    </row>
    <row r="48" spans="1:17" ht="36" customHeight="1">
      <c r="A48" s="55">
        <v>0.4</v>
      </c>
      <c r="B48" s="45" t="s">
        <v>46</v>
      </c>
      <c r="C48" s="45">
        <v>7</v>
      </c>
      <c r="D48" s="49">
        <v>13</v>
      </c>
      <c r="E48" s="62" t="s">
        <v>336</v>
      </c>
      <c r="F48" s="2">
        <v>28</v>
      </c>
      <c r="G48" s="2">
        <v>40</v>
      </c>
      <c r="H48" s="2">
        <v>23</v>
      </c>
      <c r="I48" s="2">
        <v>398</v>
      </c>
      <c r="J48" s="2">
        <v>397</v>
      </c>
      <c r="K48" s="2">
        <v>402</v>
      </c>
      <c r="L48" s="2">
        <v>230</v>
      </c>
      <c r="M48" s="2">
        <v>232</v>
      </c>
      <c r="N48" s="2">
        <v>227</v>
      </c>
      <c r="O48" s="6">
        <v>43635</v>
      </c>
      <c r="P48" s="24">
        <f t="shared" si="1"/>
        <v>20.52</v>
      </c>
      <c r="Q48" s="45"/>
    </row>
    <row r="49" spans="1:17" ht="36" customHeight="1" thickBot="1">
      <c r="A49" s="55"/>
      <c r="B49" s="45"/>
      <c r="C49" s="45"/>
      <c r="D49" s="44"/>
      <c r="E49" s="62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1"/>
        <v>0</v>
      </c>
      <c r="Q49" s="45"/>
    </row>
    <row r="50" spans="1:17" ht="36" customHeight="1">
      <c r="A50" s="55">
        <v>0.4</v>
      </c>
      <c r="B50" s="45" t="s">
        <v>46</v>
      </c>
      <c r="C50" s="45">
        <v>7</v>
      </c>
      <c r="D50" s="49">
        <v>14</v>
      </c>
      <c r="E50" s="62" t="s">
        <v>337</v>
      </c>
      <c r="F50" s="2">
        <v>39</v>
      </c>
      <c r="G50" s="2">
        <v>28</v>
      </c>
      <c r="H50" s="2">
        <v>38</v>
      </c>
      <c r="I50" s="2">
        <v>398</v>
      </c>
      <c r="J50" s="2">
        <v>397</v>
      </c>
      <c r="K50" s="2">
        <v>402</v>
      </c>
      <c r="L50" s="2">
        <v>230</v>
      </c>
      <c r="M50" s="2">
        <v>232</v>
      </c>
      <c r="N50" s="2">
        <v>227</v>
      </c>
      <c r="O50" s="6">
        <v>43635</v>
      </c>
      <c r="P50" s="24">
        <f t="shared" si="1"/>
        <v>23.61</v>
      </c>
      <c r="Q50" s="45"/>
    </row>
    <row r="51" spans="1:17" ht="36" customHeight="1" thickBot="1">
      <c r="A51" s="55"/>
      <c r="B51" s="45"/>
      <c r="C51" s="45"/>
      <c r="D51" s="44"/>
      <c r="E51" s="62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1"/>
        <v>0</v>
      </c>
      <c r="Q51" s="45"/>
    </row>
    <row r="52" spans="1:17" ht="36" customHeight="1">
      <c r="A52" s="55">
        <v>0.4</v>
      </c>
      <c r="B52" s="45" t="s">
        <v>46</v>
      </c>
      <c r="C52" s="45">
        <v>7</v>
      </c>
      <c r="D52" s="49">
        <v>15</v>
      </c>
      <c r="E52" s="62" t="s">
        <v>338</v>
      </c>
      <c r="F52" s="2">
        <v>10</v>
      </c>
      <c r="G52" s="2">
        <v>12</v>
      </c>
      <c r="H52" s="2">
        <v>20</v>
      </c>
      <c r="I52" s="2">
        <v>398</v>
      </c>
      <c r="J52" s="2">
        <v>397</v>
      </c>
      <c r="K52" s="2">
        <v>402</v>
      </c>
      <c r="L52" s="2">
        <v>230</v>
      </c>
      <c r="M52" s="2">
        <v>232</v>
      </c>
      <c r="N52" s="2">
        <v>227</v>
      </c>
      <c r="O52" s="6">
        <v>43635</v>
      </c>
      <c r="P52" s="24">
        <f t="shared" si="1"/>
        <v>9.43</v>
      </c>
      <c r="Q52" s="45"/>
    </row>
    <row r="53" spans="1:17" ht="36" customHeight="1" thickBot="1">
      <c r="A53" s="55"/>
      <c r="B53" s="45"/>
      <c r="C53" s="45"/>
      <c r="D53" s="44"/>
      <c r="E53" s="62"/>
      <c r="F53" s="2"/>
      <c r="G53" s="2"/>
      <c r="H53" s="2"/>
      <c r="I53" s="2"/>
      <c r="J53" s="2"/>
      <c r="K53" s="2"/>
      <c r="L53" s="2"/>
      <c r="M53" s="2"/>
      <c r="N53" s="2"/>
      <c r="O53" s="38"/>
      <c r="P53" s="25">
        <f t="shared" si="1"/>
        <v>0</v>
      </c>
      <c r="Q53" s="45"/>
    </row>
    <row r="54" spans="1:17" ht="36" customHeight="1">
      <c r="A54" s="55">
        <v>0.4</v>
      </c>
      <c r="B54" s="45" t="s">
        <v>46</v>
      </c>
      <c r="C54" s="45">
        <v>7</v>
      </c>
      <c r="D54" s="49">
        <v>16</v>
      </c>
      <c r="E54" s="106" t="s">
        <v>213</v>
      </c>
      <c r="F54" s="2">
        <v>0</v>
      </c>
      <c r="G54" s="2">
        <v>0</v>
      </c>
      <c r="H54" s="2">
        <v>0</v>
      </c>
      <c r="I54" s="2">
        <v>398</v>
      </c>
      <c r="J54" s="2">
        <v>397</v>
      </c>
      <c r="K54" s="2">
        <v>402</v>
      </c>
      <c r="L54" s="2">
        <v>230</v>
      </c>
      <c r="M54" s="2">
        <v>232</v>
      </c>
      <c r="N54" s="2">
        <v>227</v>
      </c>
      <c r="O54" s="6">
        <v>43635</v>
      </c>
      <c r="P54" s="24">
        <f t="shared" si="1"/>
        <v>0</v>
      </c>
      <c r="Q54" s="45"/>
    </row>
    <row r="55" spans="1:17" ht="36" customHeight="1" thickBot="1">
      <c r="A55" s="83"/>
      <c r="B55" s="70"/>
      <c r="C55" s="70"/>
      <c r="D55" s="98"/>
      <c r="E55" s="107"/>
      <c r="F55" s="4"/>
      <c r="G55" s="4"/>
      <c r="H55" s="4"/>
      <c r="I55" s="2"/>
      <c r="J55" s="2"/>
      <c r="K55" s="2"/>
      <c r="L55" s="2"/>
      <c r="M55" s="2"/>
      <c r="N55" s="2"/>
      <c r="O55" s="38"/>
      <c r="P55" s="25">
        <f t="shared" si="1"/>
        <v>0</v>
      </c>
      <c r="Q55" s="70"/>
    </row>
    <row r="56" spans="1:17" ht="36" customHeight="1" thickTop="1">
      <c r="A56" s="94">
        <v>0.4</v>
      </c>
      <c r="B56" s="47" t="s">
        <v>34</v>
      </c>
      <c r="C56" s="47">
        <v>1</v>
      </c>
      <c r="D56" s="47" t="s">
        <v>35</v>
      </c>
      <c r="E56" s="79" t="s">
        <v>21</v>
      </c>
      <c r="F56" s="35">
        <v>170</v>
      </c>
      <c r="G56" s="35">
        <v>150</v>
      </c>
      <c r="H56" s="35">
        <v>165</v>
      </c>
      <c r="I56" s="3">
        <v>391</v>
      </c>
      <c r="J56" s="3">
        <v>390</v>
      </c>
      <c r="K56" s="3">
        <v>393</v>
      </c>
      <c r="L56" s="3">
        <v>228</v>
      </c>
      <c r="M56" s="3">
        <v>227</v>
      </c>
      <c r="N56" s="3">
        <v>224</v>
      </c>
      <c r="O56" s="6">
        <v>43635</v>
      </c>
      <c r="P56" s="24">
        <f t="shared" si="1"/>
        <v>107.57</v>
      </c>
      <c r="Q56" s="45"/>
    </row>
    <row r="57" spans="1:17" ht="36" customHeight="1" thickBot="1">
      <c r="A57" s="94"/>
      <c r="B57" s="47"/>
      <c r="C57" s="47"/>
      <c r="D57" s="47"/>
      <c r="E57" s="62"/>
      <c r="F57" s="34"/>
      <c r="G57" s="34"/>
      <c r="H57" s="34"/>
      <c r="I57" s="2"/>
      <c r="J57" s="2"/>
      <c r="K57" s="2"/>
      <c r="L57" s="2"/>
      <c r="M57" s="2"/>
      <c r="N57" s="2"/>
      <c r="O57" s="38"/>
      <c r="P57" s="25">
        <f t="shared" si="1"/>
        <v>0</v>
      </c>
      <c r="Q57" s="45"/>
    </row>
    <row r="58" spans="1:17" ht="36" customHeight="1" hidden="1">
      <c r="A58" s="94"/>
      <c r="B58" s="47"/>
      <c r="C58" s="47"/>
      <c r="D58" s="47"/>
      <c r="E58" s="62" t="s">
        <v>23</v>
      </c>
      <c r="F58" s="34"/>
      <c r="G58" s="34"/>
      <c r="H58" s="34"/>
      <c r="I58" s="2"/>
      <c r="J58" s="2"/>
      <c r="K58" s="2"/>
      <c r="L58" s="2"/>
      <c r="M58" s="2"/>
      <c r="N58" s="2"/>
      <c r="O58" s="6"/>
      <c r="P58" s="24"/>
      <c r="Q58" s="45"/>
    </row>
    <row r="59" spans="1:17" ht="36" customHeight="1" hidden="1" thickBot="1">
      <c r="A59" s="66"/>
      <c r="B59" s="44"/>
      <c r="C59" s="44"/>
      <c r="D59" s="44"/>
      <c r="E59" s="62"/>
      <c r="F59" s="34"/>
      <c r="G59" s="34"/>
      <c r="H59" s="34"/>
      <c r="I59" s="2"/>
      <c r="J59" s="2"/>
      <c r="K59" s="2"/>
      <c r="L59" s="2"/>
      <c r="M59" s="2"/>
      <c r="N59" s="2"/>
      <c r="O59" s="6"/>
      <c r="P59" s="25"/>
      <c r="Q59" s="45"/>
    </row>
    <row r="60" spans="1:17" ht="36" customHeight="1">
      <c r="A60" s="64">
        <v>0.4</v>
      </c>
      <c r="B60" s="49" t="s">
        <v>46</v>
      </c>
      <c r="C60" s="49">
        <v>8</v>
      </c>
      <c r="D60" s="49" t="s">
        <v>35</v>
      </c>
      <c r="E60" s="62" t="s">
        <v>22</v>
      </c>
      <c r="F60" s="35">
        <v>97</v>
      </c>
      <c r="G60" s="35">
        <v>93</v>
      </c>
      <c r="H60" s="35">
        <v>130</v>
      </c>
      <c r="I60" s="2">
        <v>398</v>
      </c>
      <c r="J60" s="2">
        <v>397</v>
      </c>
      <c r="K60" s="2">
        <v>402</v>
      </c>
      <c r="L60" s="2">
        <v>230</v>
      </c>
      <c r="M60" s="2">
        <v>232</v>
      </c>
      <c r="N60" s="2">
        <v>227</v>
      </c>
      <c r="O60" s="6">
        <v>43635</v>
      </c>
      <c r="P60" s="24">
        <f>ROUND(((((F60*L60)+(G60*M60)+(H60*N60))*0.98)/1000),2)</f>
        <v>71.93</v>
      </c>
      <c r="Q60" s="45"/>
    </row>
    <row r="61" spans="1:17" ht="36" customHeight="1" thickBot="1">
      <c r="A61" s="94"/>
      <c r="B61" s="47"/>
      <c r="C61" s="47"/>
      <c r="D61" s="47"/>
      <c r="E61" s="62"/>
      <c r="F61" s="34"/>
      <c r="G61" s="34"/>
      <c r="H61" s="34"/>
      <c r="I61" s="2"/>
      <c r="J61" s="2"/>
      <c r="K61" s="2"/>
      <c r="L61" s="2"/>
      <c r="M61" s="2"/>
      <c r="N61" s="2"/>
      <c r="O61" s="38"/>
      <c r="P61" s="25">
        <f>ROUND(((((F61*L61)+(G61*M61)+(H61*N61))*0.98)/1000),2)</f>
        <v>0</v>
      </c>
      <c r="Q61" s="45"/>
    </row>
    <row r="62" spans="1:17" ht="36" customHeight="1" hidden="1">
      <c r="A62" s="94"/>
      <c r="B62" s="47"/>
      <c r="C62" s="47"/>
      <c r="D62" s="47"/>
      <c r="E62" s="62" t="s">
        <v>24</v>
      </c>
      <c r="F62" s="2"/>
      <c r="G62" s="2"/>
      <c r="H62" s="2"/>
      <c r="I62" s="2"/>
      <c r="J62" s="2"/>
      <c r="K62" s="2"/>
      <c r="L62" s="2"/>
      <c r="M62" s="2"/>
      <c r="N62" s="2"/>
      <c r="O62" s="45"/>
      <c r="P62" s="45"/>
      <c r="Q62" s="45"/>
    </row>
    <row r="63" spans="1:17" ht="36" customHeight="1" hidden="1">
      <c r="A63" s="66"/>
      <c r="B63" s="44"/>
      <c r="C63" s="44"/>
      <c r="D63" s="44"/>
      <c r="E63" s="62"/>
      <c r="F63" s="2"/>
      <c r="G63" s="2"/>
      <c r="H63" s="2"/>
      <c r="I63" s="2"/>
      <c r="J63" s="2"/>
      <c r="K63" s="2"/>
      <c r="L63" s="2"/>
      <c r="M63" s="2"/>
      <c r="N63" s="2"/>
      <c r="O63" s="45"/>
      <c r="P63" s="45"/>
      <c r="Q63" s="45"/>
    </row>
    <row r="67" spans="1:5" ht="12.75">
      <c r="A67" s="75" t="s">
        <v>147</v>
      </c>
      <c r="B67" s="75"/>
      <c r="C67" s="75"/>
      <c r="E67" s="5" t="s">
        <v>148</v>
      </c>
    </row>
    <row r="69" spans="1:5" ht="12.75">
      <c r="A69" s="75" t="s">
        <v>364</v>
      </c>
      <c r="B69" s="75"/>
      <c r="C69" s="75"/>
      <c r="E69" s="5" t="s">
        <v>194</v>
      </c>
    </row>
  </sheetData>
  <sheetProtection/>
  <mergeCells count="189">
    <mergeCell ref="Q10:Q11"/>
    <mergeCell ref="Q12:Q13"/>
    <mergeCell ref="P12:P13"/>
    <mergeCell ref="Q14:Q15"/>
    <mergeCell ref="C4:C7"/>
    <mergeCell ref="D4:D7"/>
    <mergeCell ref="P4:P7"/>
    <mergeCell ref="E4:E7"/>
    <mergeCell ref="Q8:Q9"/>
    <mergeCell ref="E16:E17"/>
    <mergeCell ref="O16:O17"/>
    <mergeCell ref="P16:P17"/>
    <mergeCell ref="E14:E15"/>
    <mergeCell ref="O14:O15"/>
    <mergeCell ref="O18:O19"/>
    <mergeCell ref="P18:P19"/>
    <mergeCell ref="Q16:Q17"/>
    <mergeCell ref="Q18:Q19"/>
    <mergeCell ref="A1:Q1"/>
    <mergeCell ref="A2:Q2"/>
    <mergeCell ref="A3:Q3"/>
    <mergeCell ref="Q4:Q7"/>
    <mergeCell ref="A4:A7"/>
    <mergeCell ref="B4:B7"/>
    <mergeCell ref="A8:A9"/>
    <mergeCell ref="A10:A11"/>
    <mergeCell ref="B10:B11"/>
    <mergeCell ref="C10:C11"/>
    <mergeCell ref="B8:B9"/>
    <mergeCell ref="E18:E19"/>
    <mergeCell ref="P14:P15"/>
    <mergeCell ref="C8:C9"/>
    <mergeCell ref="P8:P9"/>
    <mergeCell ref="P10:P11"/>
    <mergeCell ref="D10:D11"/>
    <mergeCell ref="D8:D9"/>
    <mergeCell ref="D12:D13"/>
    <mergeCell ref="F4:H4"/>
    <mergeCell ref="E12:E13"/>
    <mergeCell ref="O12:O13"/>
    <mergeCell ref="O10:O11"/>
    <mergeCell ref="O8:O9"/>
    <mergeCell ref="E8:E9"/>
    <mergeCell ref="I4:N4"/>
    <mergeCell ref="O4:O7"/>
    <mergeCell ref="E10:E11"/>
    <mergeCell ref="A69:C69"/>
    <mergeCell ref="A16:A17"/>
    <mergeCell ref="B16:B17"/>
    <mergeCell ref="C16:C17"/>
    <mergeCell ref="A18:A19"/>
    <mergeCell ref="B18:B19"/>
    <mergeCell ref="C18:C19"/>
    <mergeCell ref="A38:A39"/>
    <mergeCell ref="B38:B39"/>
    <mergeCell ref="A36:A37"/>
    <mergeCell ref="B28:B29"/>
    <mergeCell ref="C28:C29"/>
    <mergeCell ref="D16:D17"/>
    <mergeCell ref="A20:A21"/>
    <mergeCell ref="B20:B21"/>
    <mergeCell ref="A14:A15"/>
    <mergeCell ref="B14:B15"/>
    <mergeCell ref="C14:C15"/>
    <mergeCell ref="D14:D15"/>
    <mergeCell ref="D18:D19"/>
    <mergeCell ref="A12:A13"/>
    <mergeCell ref="B12:B13"/>
    <mergeCell ref="A22:A23"/>
    <mergeCell ref="B22:B23"/>
    <mergeCell ref="C22:C23"/>
    <mergeCell ref="C20:C21"/>
    <mergeCell ref="C12:C13"/>
    <mergeCell ref="A67:C67"/>
    <mergeCell ref="D38:D39"/>
    <mergeCell ref="E20:E21"/>
    <mergeCell ref="D28:D29"/>
    <mergeCell ref="C24:C25"/>
    <mergeCell ref="D24:D25"/>
    <mergeCell ref="E28:E29"/>
    <mergeCell ref="B36:B37"/>
    <mergeCell ref="C38:C39"/>
    <mergeCell ref="A26:A27"/>
    <mergeCell ref="B26:B27"/>
    <mergeCell ref="C26:C27"/>
    <mergeCell ref="D26:D27"/>
    <mergeCell ref="B24:B25"/>
    <mergeCell ref="A24:A25"/>
    <mergeCell ref="Q24:Q25"/>
    <mergeCell ref="E26:E27"/>
    <mergeCell ref="Q26:Q27"/>
    <mergeCell ref="D20:D21"/>
    <mergeCell ref="E24:E25"/>
    <mergeCell ref="Q20:Q21"/>
    <mergeCell ref="D22:D23"/>
    <mergeCell ref="E22:E23"/>
    <mergeCell ref="Q22:Q23"/>
    <mergeCell ref="A32:A33"/>
    <mergeCell ref="B32:B33"/>
    <mergeCell ref="Q28:Q29"/>
    <mergeCell ref="A30:A31"/>
    <mergeCell ref="B30:B31"/>
    <mergeCell ref="C30:C31"/>
    <mergeCell ref="D30:D31"/>
    <mergeCell ref="E30:E31"/>
    <mergeCell ref="Q30:Q31"/>
    <mergeCell ref="A28:A29"/>
    <mergeCell ref="A34:A35"/>
    <mergeCell ref="B34:B35"/>
    <mergeCell ref="C34:C35"/>
    <mergeCell ref="Q34:Q35"/>
    <mergeCell ref="D34:D35"/>
    <mergeCell ref="E34:E35"/>
    <mergeCell ref="C40:C41"/>
    <mergeCell ref="D40:D41"/>
    <mergeCell ref="E32:E33"/>
    <mergeCell ref="C32:C33"/>
    <mergeCell ref="D32:D33"/>
    <mergeCell ref="Q32:Q33"/>
    <mergeCell ref="Q38:Q39"/>
    <mergeCell ref="D36:D37"/>
    <mergeCell ref="E36:E37"/>
    <mergeCell ref="Q36:Q37"/>
    <mergeCell ref="A42:A43"/>
    <mergeCell ref="B42:B43"/>
    <mergeCell ref="C42:C43"/>
    <mergeCell ref="D42:D43"/>
    <mergeCell ref="A40:A41"/>
    <mergeCell ref="B40:B41"/>
    <mergeCell ref="A44:A45"/>
    <mergeCell ref="B44:B45"/>
    <mergeCell ref="C44:C45"/>
    <mergeCell ref="D44:D45"/>
    <mergeCell ref="Q40:Q41"/>
    <mergeCell ref="C36:C37"/>
    <mergeCell ref="E42:E43"/>
    <mergeCell ref="Q42:Q43"/>
    <mergeCell ref="E40:E41"/>
    <mergeCell ref="E38:E39"/>
    <mergeCell ref="Q50:Q51"/>
    <mergeCell ref="Q48:Q49"/>
    <mergeCell ref="Q44:Q45"/>
    <mergeCell ref="Q46:Q47"/>
    <mergeCell ref="E46:E47"/>
    <mergeCell ref="E44:E45"/>
    <mergeCell ref="E48:E49"/>
    <mergeCell ref="D48:D49"/>
    <mergeCell ref="A46:A47"/>
    <mergeCell ref="B46:B47"/>
    <mergeCell ref="C46:C47"/>
    <mergeCell ref="A48:A49"/>
    <mergeCell ref="B48:B49"/>
    <mergeCell ref="C48:C49"/>
    <mergeCell ref="D46:D47"/>
    <mergeCell ref="A52:A53"/>
    <mergeCell ref="B52:B53"/>
    <mergeCell ref="A50:A51"/>
    <mergeCell ref="B50:B51"/>
    <mergeCell ref="E50:E51"/>
    <mergeCell ref="C50:C51"/>
    <mergeCell ref="D50:D51"/>
    <mergeCell ref="C52:C53"/>
    <mergeCell ref="D52:D53"/>
    <mergeCell ref="C56:C59"/>
    <mergeCell ref="D56:D59"/>
    <mergeCell ref="Q52:Q53"/>
    <mergeCell ref="A54:A55"/>
    <mergeCell ref="B54:B55"/>
    <mergeCell ref="C54:C55"/>
    <mergeCell ref="D54:D55"/>
    <mergeCell ref="E54:E55"/>
    <mergeCell ref="Q54:Q55"/>
    <mergeCell ref="E52:E53"/>
    <mergeCell ref="A60:A63"/>
    <mergeCell ref="B60:B63"/>
    <mergeCell ref="C60:C63"/>
    <mergeCell ref="D60:D63"/>
    <mergeCell ref="Q58:Q59"/>
    <mergeCell ref="E56:E57"/>
    <mergeCell ref="Q56:Q57"/>
    <mergeCell ref="E58:E59"/>
    <mergeCell ref="A56:A59"/>
    <mergeCell ref="B56:B59"/>
    <mergeCell ref="Q62:Q63"/>
    <mergeCell ref="E60:E61"/>
    <mergeCell ref="Q60:Q61"/>
    <mergeCell ref="E62:E63"/>
    <mergeCell ref="O62:O63"/>
    <mergeCell ref="P62:P63"/>
  </mergeCells>
  <printOptions horizontalCentered="1"/>
  <pageMargins left="0.29" right="0.25" top="0.32" bottom="0.39" header="0.26" footer="0.25"/>
  <pageSetup horizontalDpi="600" verticalDpi="600" orientation="portrait" paperSize="9" scale="67" r:id="rId1"/>
  <colBreaks count="1" manualBreakCount="1">
    <brk id="15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85" zoomScaleSheetLayoutView="85" zoomScalePageLayoutView="0" workbookViewId="0" topLeftCell="A46">
      <selection activeCell="O62" sqref="O6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6" width="12.00390625" style="1" customWidth="1"/>
    <col min="17" max="17" width="17.125" style="1" customWidth="1"/>
    <col min="18" max="18" width="18.00390625" style="1" customWidth="1"/>
    <col min="19" max="16384" width="9.125" style="1" customWidth="1"/>
  </cols>
  <sheetData>
    <row r="1" spans="1:18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9.5" customHeight="1">
      <c r="A2" s="68" t="s">
        <v>172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9.5" customHeight="1">
      <c r="A3" s="69" t="s">
        <v>173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36"/>
      <c r="Q4" s="45" t="s">
        <v>18</v>
      </c>
      <c r="R4" s="45" t="s">
        <v>132</v>
      </c>
    </row>
    <row r="5" spans="1:18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36"/>
      <c r="Q5" s="45"/>
      <c r="R5" s="45"/>
    </row>
    <row r="6" spans="1:18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36"/>
      <c r="Q6" s="45"/>
      <c r="R6" s="45"/>
    </row>
    <row r="7" spans="1:18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36"/>
      <c r="Q7" s="45"/>
      <c r="R7" s="45"/>
    </row>
    <row r="8" spans="1:18" ht="12.75" customHeight="1" hidden="1">
      <c r="A8" s="55">
        <v>10</v>
      </c>
      <c r="B8" s="45" t="s">
        <v>34</v>
      </c>
      <c r="C8" s="45">
        <v>1</v>
      </c>
      <c r="D8" s="45" t="s">
        <v>35</v>
      </c>
      <c r="E8" s="62" t="s">
        <v>174</v>
      </c>
      <c r="F8" s="2"/>
      <c r="G8" s="2"/>
      <c r="H8" s="2"/>
      <c r="I8" s="2"/>
      <c r="J8" s="2"/>
      <c r="K8" s="2"/>
      <c r="L8" s="2"/>
      <c r="M8" s="2"/>
      <c r="N8" s="2"/>
      <c r="O8" s="45"/>
      <c r="P8" s="36"/>
      <c r="Q8" s="45"/>
      <c r="R8" s="45"/>
    </row>
    <row r="9" spans="1:18" ht="12.75" customHeight="1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36"/>
      <c r="Q9" s="45"/>
      <c r="R9" s="45"/>
    </row>
    <row r="10" spans="1:18" ht="12.75" customHeight="1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177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36"/>
      <c r="Q10" s="45"/>
      <c r="R10" s="45"/>
    </row>
    <row r="11" spans="1:18" ht="12.75" customHeight="1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36"/>
      <c r="Q11" s="45"/>
      <c r="R11" s="45"/>
    </row>
    <row r="12" spans="1:18" ht="12.75" customHeight="1" hidden="1">
      <c r="A12" s="55">
        <v>10</v>
      </c>
      <c r="B12" s="45" t="s">
        <v>34</v>
      </c>
      <c r="C12" s="45">
        <v>5</v>
      </c>
      <c r="D12" s="45" t="s">
        <v>35</v>
      </c>
      <c r="E12" s="62" t="s">
        <v>225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36"/>
      <c r="Q12" s="45"/>
      <c r="R12" s="45"/>
    </row>
    <row r="13" spans="1:18" ht="12.75" customHeight="1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36"/>
      <c r="Q13" s="45"/>
      <c r="R13" s="45"/>
    </row>
    <row r="14" spans="1:18" ht="12.75" customHeight="1" hidden="1">
      <c r="A14" s="55">
        <v>10</v>
      </c>
      <c r="B14" s="45" t="s">
        <v>46</v>
      </c>
      <c r="C14" s="45">
        <v>2</v>
      </c>
      <c r="D14" s="45" t="s">
        <v>35</v>
      </c>
      <c r="E14" s="62" t="s">
        <v>175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36"/>
      <c r="Q14" s="45"/>
      <c r="R14" s="45"/>
    </row>
    <row r="15" spans="1:18" ht="12.75" customHeight="1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36"/>
      <c r="Q15" s="45"/>
      <c r="R15" s="45"/>
    </row>
    <row r="16" spans="1:18" ht="12.75" customHeight="1" hidden="1">
      <c r="A16" s="55">
        <v>10</v>
      </c>
      <c r="B16" s="45" t="s">
        <v>46</v>
      </c>
      <c r="C16" s="45">
        <v>4</v>
      </c>
      <c r="D16" s="45" t="s">
        <v>35</v>
      </c>
      <c r="E16" s="62" t="s">
        <v>176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36"/>
      <c r="Q16" s="45"/>
      <c r="R16" s="45"/>
    </row>
    <row r="17" spans="1:18" ht="12.75" customHeight="1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36"/>
      <c r="Q17" s="45"/>
      <c r="R17" s="45"/>
    </row>
    <row r="18" spans="1:18" ht="12.75" customHeight="1" hidden="1">
      <c r="A18" s="55">
        <v>10</v>
      </c>
      <c r="B18" s="45" t="s">
        <v>46</v>
      </c>
      <c r="C18" s="45">
        <v>6</v>
      </c>
      <c r="D18" s="45" t="s">
        <v>35</v>
      </c>
      <c r="E18" s="62" t="s">
        <v>226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36"/>
      <c r="Q18" s="45"/>
      <c r="R18" s="45"/>
    </row>
    <row r="19" spans="1:18" ht="13.5" customHeight="1" hidden="1" thickBot="1">
      <c r="A19" s="83"/>
      <c r="B19" s="70"/>
      <c r="C19" s="70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  <c r="P19" s="36"/>
      <c r="Q19" s="70"/>
      <c r="R19" s="70"/>
    </row>
    <row r="20" spans="1:18" ht="36.75" customHeight="1">
      <c r="A20" s="66">
        <v>0.4</v>
      </c>
      <c r="B20" s="44" t="s">
        <v>34</v>
      </c>
      <c r="C20" s="44">
        <v>2</v>
      </c>
      <c r="D20" s="44">
        <v>1</v>
      </c>
      <c r="E20" s="62" t="s">
        <v>243</v>
      </c>
      <c r="F20" s="2">
        <v>0</v>
      </c>
      <c r="G20" s="2">
        <v>0</v>
      </c>
      <c r="H20" s="2">
        <v>0</v>
      </c>
      <c r="I20" s="3">
        <v>401</v>
      </c>
      <c r="J20" s="3">
        <v>398</v>
      </c>
      <c r="K20" s="3">
        <v>401</v>
      </c>
      <c r="L20" s="3">
        <v>230</v>
      </c>
      <c r="M20" s="3">
        <v>232</v>
      </c>
      <c r="N20" s="3">
        <v>230</v>
      </c>
      <c r="O20" s="6">
        <v>43635</v>
      </c>
      <c r="P20" s="24">
        <f aca="true" t="shared" si="0" ref="P20:P35">ROUND(((((F20*L20)+(G20*M20)+(H20*N20))*0.98)/1000),2)</f>
        <v>0</v>
      </c>
      <c r="Q20" s="45" t="s">
        <v>171</v>
      </c>
      <c r="R20" s="45" t="s">
        <v>183</v>
      </c>
    </row>
    <row r="21" spans="1:18" ht="36.75" customHeight="1" thickBot="1">
      <c r="A21" s="55"/>
      <c r="B21" s="45"/>
      <c r="C21" s="45"/>
      <c r="D21" s="45"/>
      <c r="E21" s="62"/>
      <c r="F21" s="2"/>
      <c r="G21" s="2"/>
      <c r="H21" s="2"/>
      <c r="I21" s="17"/>
      <c r="J21" s="17"/>
      <c r="K21" s="17"/>
      <c r="L21" s="2"/>
      <c r="M21" s="2"/>
      <c r="N21" s="2"/>
      <c r="O21" s="38"/>
      <c r="P21" s="25">
        <f t="shared" si="0"/>
        <v>0</v>
      </c>
      <c r="Q21" s="45"/>
      <c r="R21" s="45"/>
    </row>
    <row r="22" spans="1:19" ht="36.75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244</v>
      </c>
      <c r="F22" s="2">
        <v>0</v>
      </c>
      <c r="G22" s="2">
        <v>0</v>
      </c>
      <c r="H22" s="2">
        <v>0</v>
      </c>
      <c r="I22" s="3">
        <v>401</v>
      </c>
      <c r="J22" s="3">
        <v>398</v>
      </c>
      <c r="K22" s="3">
        <v>401</v>
      </c>
      <c r="L22" s="3">
        <v>230</v>
      </c>
      <c r="M22" s="3">
        <v>232</v>
      </c>
      <c r="N22" s="3">
        <v>230</v>
      </c>
      <c r="O22" s="6">
        <v>43635</v>
      </c>
      <c r="P22" s="24">
        <f t="shared" si="0"/>
        <v>0</v>
      </c>
      <c r="Q22" s="45"/>
      <c r="R22" s="108" t="s">
        <v>191</v>
      </c>
      <c r="S22" s="108"/>
    </row>
    <row r="23" spans="1:19" ht="36.75" customHeight="1" thickBot="1">
      <c r="A23" s="55"/>
      <c r="B23" s="45"/>
      <c r="C23" s="45"/>
      <c r="D23" s="45"/>
      <c r="E23" s="62"/>
      <c r="F23" s="2"/>
      <c r="G23" s="2"/>
      <c r="H23" s="2"/>
      <c r="I23" s="17"/>
      <c r="J23" s="17"/>
      <c r="K23" s="17"/>
      <c r="L23" s="2"/>
      <c r="M23" s="2"/>
      <c r="N23" s="2"/>
      <c r="O23" s="38"/>
      <c r="P23" s="25">
        <f t="shared" si="0"/>
        <v>0</v>
      </c>
      <c r="Q23" s="45"/>
      <c r="R23" s="108"/>
      <c r="S23" s="108"/>
    </row>
    <row r="24" spans="1:18" ht="36.75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198</v>
      </c>
      <c r="F24" s="2">
        <v>0</v>
      </c>
      <c r="G24" s="2">
        <v>0</v>
      </c>
      <c r="H24" s="2">
        <v>0</v>
      </c>
      <c r="I24" s="3">
        <v>401</v>
      </c>
      <c r="J24" s="3">
        <v>398</v>
      </c>
      <c r="K24" s="3">
        <v>401</v>
      </c>
      <c r="L24" s="3">
        <v>230</v>
      </c>
      <c r="M24" s="3">
        <v>232</v>
      </c>
      <c r="N24" s="3">
        <v>230</v>
      </c>
      <c r="O24" s="6">
        <v>43635</v>
      </c>
      <c r="P24" s="24">
        <f t="shared" si="0"/>
        <v>0</v>
      </c>
      <c r="Q24" s="45"/>
      <c r="R24" s="45"/>
    </row>
    <row r="25" spans="1:18" ht="36.75" customHeight="1" thickBot="1">
      <c r="A25" s="55"/>
      <c r="B25" s="45"/>
      <c r="C25" s="45"/>
      <c r="D25" s="45"/>
      <c r="E25" s="62"/>
      <c r="F25" s="2"/>
      <c r="G25" s="2"/>
      <c r="H25" s="2"/>
      <c r="I25" s="17"/>
      <c r="J25" s="17"/>
      <c r="K25" s="17"/>
      <c r="L25" s="2"/>
      <c r="M25" s="2"/>
      <c r="N25" s="2"/>
      <c r="O25" s="38"/>
      <c r="P25" s="25">
        <f t="shared" si="0"/>
        <v>0</v>
      </c>
      <c r="Q25" s="45"/>
      <c r="R25" s="45"/>
    </row>
    <row r="26" spans="1:18" ht="36.75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234</v>
      </c>
      <c r="F26" s="2">
        <v>49</v>
      </c>
      <c r="G26" s="2">
        <v>22</v>
      </c>
      <c r="H26" s="2">
        <v>20</v>
      </c>
      <c r="I26" s="3">
        <v>401</v>
      </c>
      <c r="J26" s="3">
        <v>398</v>
      </c>
      <c r="K26" s="3">
        <v>401</v>
      </c>
      <c r="L26" s="3">
        <v>230</v>
      </c>
      <c r="M26" s="3">
        <v>232</v>
      </c>
      <c r="N26" s="3">
        <v>230</v>
      </c>
      <c r="O26" s="6">
        <v>43635</v>
      </c>
      <c r="P26" s="24">
        <f t="shared" si="0"/>
        <v>20.55</v>
      </c>
      <c r="Q26" s="45"/>
      <c r="R26" s="45"/>
    </row>
    <row r="27" spans="1:18" ht="36.75" customHeight="1" thickBot="1">
      <c r="A27" s="55"/>
      <c r="B27" s="45"/>
      <c r="C27" s="45"/>
      <c r="D27" s="45"/>
      <c r="E27" s="62"/>
      <c r="F27" s="2"/>
      <c r="G27" s="2"/>
      <c r="H27" s="2"/>
      <c r="I27" s="17"/>
      <c r="J27" s="17"/>
      <c r="K27" s="17"/>
      <c r="L27" s="2"/>
      <c r="M27" s="2"/>
      <c r="N27" s="2"/>
      <c r="O27" s="38"/>
      <c r="P27" s="25">
        <f t="shared" si="0"/>
        <v>0</v>
      </c>
      <c r="Q27" s="45"/>
      <c r="R27" s="45"/>
    </row>
    <row r="28" spans="1:19" ht="36.75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383</v>
      </c>
      <c r="F28" s="2">
        <v>0</v>
      </c>
      <c r="G28" s="2">
        <v>0</v>
      </c>
      <c r="H28" s="2">
        <v>0</v>
      </c>
      <c r="I28" s="3">
        <v>401</v>
      </c>
      <c r="J28" s="3">
        <v>398</v>
      </c>
      <c r="K28" s="3">
        <v>401</v>
      </c>
      <c r="L28" s="3">
        <v>230</v>
      </c>
      <c r="M28" s="3">
        <v>232</v>
      </c>
      <c r="N28" s="3">
        <v>230</v>
      </c>
      <c r="O28" s="6">
        <v>43635</v>
      </c>
      <c r="P28" s="24">
        <f t="shared" si="0"/>
        <v>0</v>
      </c>
      <c r="Q28" s="63"/>
      <c r="R28" s="45" t="s">
        <v>183</v>
      </c>
      <c r="S28" s="1" t="s">
        <v>324</v>
      </c>
    </row>
    <row r="29" spans="1:18" ht="36.75" customHeight="1" thickBot="1">
      <c r="A29" s="55"/>
      <c r="B29" s="45"/>
      <c r="C29" s="45"/>
      <c r="D29" s="45"/>
      <c r="E29" s="62"/>
      <c r="F29" s="2"/>
      <c r="G29" s="2"/>
      <c r="H29" s="2"/>
      <c r="I29" s="17"/>
      <c r="J29" s="17"/>
      <c r="K29" s="17"/>
      <c r="L29" s="2"/>
      <c r="M29" s="2"/>
      <c r="N29" s="2"/>
      <c r="O29" s="38"/>
      <c r="P29" s="25">
        <f t="shared" si="0"/>
        <v>0</v>
      </c>
      <c r="Q29" s="105"/>
      <c r="R29" s="45"/>
    </row>
    <row r="30" spans="1:18" ht="36.75" customHeight="1">
      <c r="A30" s="55">
        <v>0.4</v>
      </c>
      <c r="B30" s="45" t="s">
        <v>34</v>
      </c>
      <c r="C30" s="45">
        <v>3</v>
      </c>
      <c r="D30" s="45">
        <v>6</v>
      </c>
      <c r="E30" s="77" t="s">
        <v>65</v>
      </c>
      <c r="F30" s="2">
        <v>0</v>
      </c>
      <c r="G30" s="2">
        <v>0</v>
      </c>
      <c r="H30" s="2">
        <v>0</v>
      </c>
      <c r="I30" s="3">
        <v>401</v>
      </c>
      <c r="J30" s="3">
        <v>398</v>
      </c>
      <c r="K30" s="3">
        <v>401</v>
      </c>
      <c r="L30" s="3">
        <v>230</v>
      </c>
      <c r="M30" s="3">
        <v>232</v>
      </c>
      <c r="N30" s="3">
        <v>230</v>
      </c>
      <c r="O30" s="6">
        <v>43635</v>
      </c>
      <c r="P30" s="24">
        <f t="shared" si="0"/>
        <v>0</v>
      </c>
      <c r="Q30" s="45" t="s">
        <v>171</v>
      </c>
      <c r="R30" s="45" t="s">
        <v>183</v>
      </c>
    </row>
    <row r="31" spans="1:18" ht="36.75" customHeight="1" thickBot="1">
      <c r="A31" s="55"/>
      <c r="B31" s="45"/>
      <c r="C31" s="45"/>
      <c r="D31" s="45"/>
      <c r="E31" s="79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  <c r="R31" s="45"/>
    </row>
    <row r="32" spans="1:19" ht="36.75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246</v>
      </c>
      <c r="F32" s="2">
        <v>0</v>
      </c>
      <c r="G32" s="2">
        <v>0</v>
      </c>
      <c r="H32" s="2">
        <v>0</v>
      </c>
      <c r="I32" s="3">
        <v>401</v>
      </c>
      <c r="J32" s="3">
        <v>398</v>
      </c>
      <c r="K32" s="3">
        <v>401</v>
      </c>
      <c r="L32" s="3">
        <v>230</v>
      </c>
      <c r="M32" s="3">
        <v>232</v>
      </c>
      <c r="N32" s="3">
        <v>230</v>
      </c>
      <c r="O32" s="6">
        <v>43635</v>
      </c>
      <c r="P32" s="24">
        <f t="shared" si="0"/>
        <v>0</v>
      </c>
      <c r="Q32" s="63" t="s">
        <v>231</v>
      </c>
      <c r="R32" s="45" t="s">
        <v>195</v>
      </c>
      <c r="S32" s="1" t="s">
        <v>324</v>
      </c>
    </row>
    <row r="33" spans="1:18" ht="36.75" customHeight="1" thickBot="1">
      <c r="A33" s="55"/>
      <c r="B33" s="45"/>
      <c r="C33" s="45"/>
      <c r="D33" s="45"/>
      <c r="E33" s="62"/>
      <c r="F33" s="2"/>
      <c r="G33" s="2"/>
      <c r="H33" s="2"/>
      <c r="I33" s="17"/>
      <c r="J33" s="17"/>
      <c r="K33" s="17"/>
      <c r="L33" s="2"/>
      <c r="M33" s="2"/>
      <c r="N33" s="2"/>
      <c r="O33" s="38"/>
      <c r="P33" s="25">
        <f t="shared" si="0"/>
        <v>0</v>
      </c>
      <c r="Q33" s="105"/>
      <c r="R33" s="45"/>
    </row>
    <row r="34" spans="1:18" ht="36.75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232</v>
      </c>
      <c r="F34" s="2">
        <v>0</v>
      </c>
      <c r="G34" s="2">
        <v>0</v>
      </c>
      <c r="H34" s="2">
        <v>0</v>
      </c>
      <c r="I34" s="3">
        <v>401</v>
      </c>
      <c r="J34" s="3">
        <v>398</v>
      </c>
      <c r="K34" s="3">
        <v>401</v>
      </c>
      <c r="L34" s="3">
        <v>230</v>
      </c>
      <c r="M34" s="3">
        <v>232</v>
      </c>
      <c r="N34" s="3">
        <v>230</v>
      </c>
      <c r="O34" s="6">
        <v>43635</v>
      </c>
      <c r="P34" s="24">
        <f t="shared" si="0"/>
        <v>0</v>
      </c>
      <c r="Q34" s="45"/>
      <c r="R34" s="45"/>
    </row>
    <row r="35" spans="1:18" ht="36.75" customHeight="1" thickBot="1">
      <c r="A35" s="55"/>
      <c r="B35" s="45"/>
      <c r="C35" s="45"/>
      <c r="D35" s="45"/>
      <c r="E35" s="62"/>
      <c r="F35" s="2"/>
      <c r="G35" s="2"/>
      <c r="H35" s="2"/>
      <c r="I35" s="17"/>
      <c r="J35" s="17"/>
      <c r="K35" s="17"/>
      <c r="L35" s="2"/>
      <c r="M35" s="2"/>
      <c r="N35" s="2"/>
      <c r="O35" s="38"/>
      <c r="P35" s="25">
        <f t="shared" si="0"/>
        <v>0</v>
      </c>
      <c r="Q35" s="45"/>
      <c r="R35" s="45"/>
    </row>
    <row r="36" spans="1:18" ht="36.75" customHeight="1">
      <c r="A36" s="55">
        <v>0.4</v>
      </c>
      <c r="B36" s="45" t="s">
        <v>66</v>
      </c>
      <c r="C36" s="45">
        <v>4</v>
      </c>
      <c r="D36" s="45"/>
      <c r="E36" s="62" t="s">
        <v>97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4"/>
      <c r="Q36" s="45"/>
      <c r="R36" s="45"/>
    </row>
    <row r="37" spans="1:18" ht="36.75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5"/>
      <c r="Q37" s="45"/>
      <c r="R37" s="45"/>
    </row>
    <row r="38" spans="1:18" ht="36.75" customHeight="1">
      <c r="A38" s="55">
        <v>0.4</v>
      </c>
      <c r="B38" s="45" t="s">
        <v>46</v>
      </c>
      <c r="C38" s="45">
        <v>5</v>
      </c>
      <c r="D38" s="45"/>
      <c r="E38" s="62" t="s">
        <v>68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24"/>
      <c r="Q38" s="45" t="s">
        <v>180</v>
      </c>
      <c r="R38" s="45"/>
    </row>
    <row r="39" spans="1:18" ht="36.75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6"/>
      <c r="P39" s="25"/>
      <c r="Q39" s="45"/>
      <c r="R39" s="45"/>
    </row>
    <row r="40" spans="1:18" ht="36.75" customHeight="1">
      <c r="A40" s="55">
        <v>0.4</v>
      </c>
      <c r="B40" s="45" t="s">
        <v>46</v>
      </c>
      <c r="C40" s="45">
        <v>6</v>
      </c>
      <c r="D40" s="45"/>
      <c r="E40" s="62" t="s">
        <v>69</v>
      </c>
      <c r="F40" s="2">
        <v>0</v>
      </c>
      <c r="G40" s="2">
        <v>0</v>
      </c>
      <c r="H40" s="2">
        <v>0</v>
      </c>
      <c r="I40" s="2">
        <v>397</v>
      </c>
      <c r="J40" s="2">
        <v>395</v>
      </c>
      <c r="K40" s="2">
        <v>398</v>
      </c>
      <c r="L40" s="2">
        <v>223</v>
      </c>
      <c r="M40" s="2">
        <v>230</v>
      </c>
      <c r="N40" s="2">
        <v>229</v>
      </c>
      <c r="O40" s="6">
        <v>43635</v>
      </c>
      <c r="P40" s="24">
        <f aca="true" t="shared" si="1" ref="P40:P59">ROUND(((((F40*L40)+(G40*M40)+(H40*N40))*0.98)/1000),2)</f>
        <v>0</v>
      </c>
      <c r="Q40" s="45"/>
      <c r="R40" s="45"/>
    </row>
    <row r="41" spans="1:18" ht="36.75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1"/>
        <v>0</v>
      </c>
      <c r="Q41" s="45"/>
      <c r="R41" s="45"/>
    </row>
    <row r="42" spans="1:18" ht="36.75" customHeight="1">
      <c r="A42" s="55">
        <v>0.4</v>
      </c>
      <c r="B42" s="45" t="s">
        <v>46</v>
      </c>
      <c r="C42" s="45">
        <v>7</v>
      </c>
      <c r="D42" s="45">
        <v>9</v>
      </c>
      <c r="E42" s="62" t="s">
        <v>245</v>
      </c>
      <c r="F42" s="2">
        <v>26</v>
      </c>
      <c r="G42" s="2">
        <v>24</v>
      </c>
      <c r="H42" s="2">
        <v>30</v>
      </c>
      <c r="I42" s="2">
        <v>397</v>
      </c>
      <c r="J42" s="2">
        <v>395</v>
      </c>
      <c r="K42" s="2">
        <v>398</v>
      </c>
      <c r="L42" s="2">
        <v>223</v>
      </c>
      <c r="M42" s="2">
        <v>230</v>
      </c>
      <c r="N42" s="2">
        <v>229</v>
      </c>
      <c r="O42" s="6">
        <v>43635</v>
      </c>
      <c r="P42" s="24">
        <f t="shared" si="1"/>
        <v>17.82</v>
      </c>
      <c r="Q42" s="45"/>
      <c r="R42" s="45"/>
    </row>
    <row r="43" spans="1:18" ht="36.75" customHeight="1" thickBot="1">
      <c r="A43" s="55"/>
      <c r="B43" s="45"/>
      <c r="C43" s="45"/>
      <c r="D43" s="45"/>
      <c r="E43" s="62"/>
      <c r="F43" s="2"/>
      <c r="G43" s="2"/>
      <c r="H43" s="2"/>
      <c r="I43" s="17"/>
      <c r="J43" s="17"/>
      <c r="K43" s="17"/>
      <c r="L43" s="2"/>
      <c r="M43" s="2"/>
      <c r="N43" s="2"/>
      <c r="O43" s="38"/>
      <c r="P43" s="25">
        <f t="shared" si="1"/>
        <v>0</v>
      </c>
      <c r="Q43" s="45"/>
      <c r="R43" s="45"/>
    </row>
    <row r="44" spans="1:18" ht="36.75" customHeight="1">
      <c r="A44" s="55">
        <v>0.4</v>
      </c>
      <c r="B44" s="45" t="s">
        <v>46</v>
      </c>
      <c r="C44" s="45">
        <v>7</v>
      </c>
      <c r="D44" s="49">
        <v>10</v>
      </c>
      <c r="E44" s="77" t="s">
        <v>69</v>
      </c>
      <c r="F44" s="2">
        <v>0</v>
      </c>
      <c r="G44" s="2">
        <v>0</v>
      </c>
      <c r="H44" s="2">
        <v>0</v>
      </c>
      <c r="I44" s="2">
        <v>397</v>
      </c>
      <c r="J44" s="2">
        <v>395</v>
      </c>
      <c r="K44" s="2">
        <v>398</v>
      </c>
      <c r="L44" s="2">
        <v>223</v>
      </c>
      <c r="M44" s="2">
        <v>230</v>
      </c>
      <c r="N44" s="2">
        <v>229</v>
      </c>
      <c r="O44" s="6">
        <v>43635</v>
      </c>
      <c r="P44" s="24">
        <f t="shared" si="1"/>
        <v>0</v>
      </c>
      <c r="Q44" s="62"/>
      <c r="R44" s="45"/>
    </row>
    <row r="45" spans="1:18" ht="36.75" customHeight="1" thickBot="1">
      <c r="A45" s="55"/>
      <c r="B45" s="45"/>
      <c r="C45" s="45"/>
      <c r="D45" s="44"/>
      <c r="E45" s="79"/>
      <c r="F45" s="2"/>
      <c r="G45" s="2"/>
      <c r="H45" s="2"/>
      <c r="I45" s="17"/>
      <c r="J45" s="17"/>
      <c r="K45" s="17"/>
      <c r="L45" s="2"/>
      <c r="M45" s="2"/>
      <c r="N45" s="2"/>
      <c r="O45" s="38"/>
      <c r="P45" s="25">
        <f t="shared" si="1"/>
        <v>0</v>
      </c>
      <c r="Q45" s="62"/>
      <c r="R45" s="45"/>
    </row>
    <row r="46" spans="1:18" ht="36.75" customHeight="1">
      <c r="A46" s="55">
        <v>0.4</v>
      </c>
      <c r="B46" s="45" t="s">
        <v>46</v>
      </c>
      <c r="C46" s="45">
        <v>7</v>
      </c>
      <c r="D46" s="49">
        <v>11</v>
      </c>
      <c r="E46" s="62" t="s">
        <v>247</v>
      </c>
      <c r="F46" s="2">
        <v>19</v>
      </c>
      <c r="G46" s="2">
        <v>35</v>
      </c>
      <c r="H46" s="2">
        <v>27</v>
      </c>
      <c r="I46" s="2">
        <v>397</v>
      </c>
      <c r="J46" s="2">
        <v>395</v>
      </c>
      <c r="K46" s="2">
        <v>398</v>
      </c>
      <c r="L46" s="2">
        <v>223</v>
      </c>
      <c r="M46" s="2">
        <v>230</v>
      </c>
      <c r="N46" s="2">
        <v>229</v>
      </c>
      <c r="O46" s="6">
        <v>43635</v>
      </c>
      <c r="P46" s="24">
        <f t="shared" si="1"/>
        <v>18.1</v>
      </c>
      <c r="Q46" s="49" t="s">
        <v>254</v>
      </c>
      <c r="R46" s="45"/>
    </row>
    <row r="47" spans="1:18" ht="36.75" customHeight="1" thickBot="1">
      <c r="A47" s="55"/>
      <c r="B47" s="45"/>
      <c r="C47" s="45"/>
      <c r="D47" s="44"/>
      <c r="E47" s="62"/>
      <c r="F47" s="2"/>
      <c r="G47" s="2"/>
      <c r="H47" s="2"/>
      <c r="I47" s="17"/>
      <c r="J47" s="17"/>
      <c r="K47" s="17"/>
      <c r="L47" s="2"/>
      <c r="M47" s="2"/>
      <c r="N47" s="2"/>
      <c r="O47" s="38"/>
      <c r="P47" s="25">
        <f t="shared" si="1"/>
        <v>0</v>
      </c>
      <c r="Q47" s="44"/>
      <c r="R47" s="45"/>
    </row>
    <row r="48" spans="1:18" ht="36.75" customHeight="1">
      <c r="A48" s="55">
        <v>0.4</v>
      </c>
      <c r="B48" s="45" t="s">
        <v>46</v>
      </c>
      <c r="C48" s="45">
        <v>7</v>
      </c>
      <c r="D48" s="49">
        <v>12</v>
      </c>
      <c r="E48" s="62" t="s">
        <v>235</v>
      </c>
      <c r="F48" s="2">
        <v>0</v>
      </c>
      <c r="G48" s="2">
        <v>0</v>
      </c>
      <c r="H48" s="2">
        <v>0</v>
      </c>
      <c r="I48" s="2">
        <v>397</v>
      </c>
      <c r="J48" s="2">
        <v>395</v>
      </c>
      <c r="K48" s="2">
        <v>398</v>
      </c>
      <c r="L48" s="2">
        <v>223</v>
      </c>
      <c r="M48" s="2">
        <v>230</v>
      </c>
      <c r="N48" s="2">
        <v>229</v>
      </c>
      <c r="O48" s="6">
        <v>43635</v>
      </c>
      <c r="P48" s="24">
        <f t="shared" si="1"/>
        <v>0</v>
      </c>
      <c r="Q48" s="45"/>
      <c r="R48" s="45"/>
    </row>
    <row r="49" spans="1:18" ht="36.75" customHeight="1" thickBot="1">
      <c r="A49" s="55"/>
      <c r="B49" s="45"/>
      <c r="C49" s="45"/>
      <c r="D49" s="44"/>
      <c r="E49" s="62"/>
      <c r="F49" s="2"/>
      <c r="G49" s="2"/>
      <c r="H49" s="2"/>
      <c r="I49" s="17"/>
      <c r="J49" s="17"/>
      <c r="K49" s="17"/>
      <c r="L49" s="2"/>
      <c r="M49" s="2"/>
      <c r="N49" s="2"/>
      <c r="O49" s="38"/>
      <c r="P49" s="25">
        <f t="shared" si="1"/>
        <v>0</v>
      </c>
      <c r="Q49" s="45"/>
      <c r="R49" s="45"/>
    </row>
    <row r="50" spans="1:18" ht="36.75" customHeight="1">
      <c r="A50" s="55">
        <v>0.4</v>
      </c>
      <c r="B50" s="45" t="s">
        <v>46</v>
      </c>
      <c r="C50" s="45">
        <v>8</v>
      </c>
      <c r="D50" s="49">
        <v>13</v>
      </c>
      <c r="E50" s="62" t="s">
        <v>248</v>
      </c>
      <c r="F50" s="2">
        <v>33</v>
      </c>
      <c r="G50" s="2">
        <v>44</v>
      </c>
      <c r="H50" s="2">
        <v>32</v>
      </c>
      <c r="I50" s="2">
        <v>397</v>
      </c>
      <c r="J50" s="2">
        <v>395</v>
      </c>
      <c r="K50" s="2">
        <v>398</v>
      </c>
      <c r="L50" s="2">
        <v>223</v>
      </c>
      <c r="M50" s="2">
        <v>230</v>
      </c>
      <c r="N50" s="2">
        <v>229</v>
      </c>
      <c r="O50" s="6">
        <v>43635</v>
      </c>
      <c r="P50" s="24">
        <f t="shared" si="1"/>
        <v>24.31</v>
      </c>
      <c r="Q50" s="45"/>
      <c r="R50" s="45" t="s">
        <v>191</v>
      </c>
    </row>
    <row r="51" spans="1:18" ht="36.75" customHeight="1" thickBot="1">
      <c r="A51" s="55"/>
      <c r="B51" s="45"/>
      <c r="C51" s="45"/>
      <c r="D51" s="44"/>
      <c r="E51" s="62"/>
      <c r="F51" s="2"/>
      <c r="G51" s="2"/>
      <c r="H51" s="2"/>
      <c r="I51" s="17"/>
      <c r="J51" s="17"/>
      <c r="K51" s="17"/>
      <c r="L51" s="2"/>
      <c r="M51" s="2"/>
      <c r="N51" s="2"/>
      <c r="O51" s="38"/>
      <c r="P51" s="25">
        <f t="shared" si="1"/>
        <v>0</v>
      </c>
      <c r="Q51" s="45"/>
      <c r="R51" s="45"/>
    </row>
    <row r="52" spans="1:18" ht="36.75" customHeight="1">
      <c r="A52" s="55">
        <v>0.4</v>
      </c>
      <c r="B52" s="45" t="s">
        <v>46</v>
      </c>
      <c r="C52" s="45">
        <v>8</v>
      </c>
      <c r="D52" s="49">
        <v>14</v>
      </c>
      <c r="E52" s="62" t="s">
        <v>249</v>
      </c>
      <c r="F52" s="2">
        <v>24</v>
      </c>
      <c r="G52" s="2">
        <v>22</v>
      </c>
      <c r="H52" s="2">
        <v>43</v>
      </c>
      <c r="I52" s="2">
        <v>397</v>
      </c>
      <c r="J52" s="2">
        <v>395</v>
      </c>
      <c r="K52" s="2">
        <v>398</v>
      </c>
      <c r="L52" s="2">
        <v>223</v>
      </c>
      <c r="M52" s="2">
        <v>230</v>
      </c>
      <c r="N52" s="2">
        <v>229</v>
      </c>
      <c r="O52" s="6">
        <v>43635</v>
      </c>
      <c r="P52" s="24">
        <f t="shared" si="1"/>
        <v>19.85</v>
      </c>
      <c r="Q52" s="45"/>
      <c r="R52" s="45" t="s">
        <v>183</v>
      </c>
    </row>
    <row r="53" spans="1:18" ht="36.75" customHeight="1" thickBot="1">
      <c r="A53" s="55"/>
      <c r="B53" s="45"/>
      <c r="C53" s="45"/>
      <c r="D53" s="44"/>
      <c r="E53" s="62"/>
      <c r="F53" s="2"/>
      <c r="G53" s="2"/>
      <c r="H53" s="2"/>
      <c r="I53" s="17"/>
      <c r="J53" s="17"/>
      <c r="K53" s="17"/>
      <c r="L53" s="2"/>
      <c r="M53" s="2"/>
      <c r="N53" s="2"/>
      <c r="O53" s="38"/>
      <c r="P53" s="25">
        <f t="shared" si="1"/>
        <v>0</v>
      </c>
      <c r="Q53" s="45"/>
      <c r="R53" s="45"/>
    </row>
    <row r="54" spans="1:18" ht="36.75" customHeight="1">
      <c r="A54" s="55">
        <v>0.4</v>
      </c>
      <c r="B54" s="45" t="s">
        <v>46</v>
      </c>
      <c r="C54" s="45">
        <v>8</v>
      </c>
      <c r="D54" s="49">
        <v>15</v>
      </c>
      <c r="E54" s="62" t="s">
        <v>199</v>
      </c>
      <c r="F54" s="2">
        <v>21</v>
      </c>
      <c r="G54" s="2">
        <v>18</v>
      </c>
      <c r="H54" s="2">
        <v>23</v>
      </c>
      <c r="I54" s="2">
        <v>397</v>
      </c>
      <c r="J54" s="2">
        <v>395</v>
      </c>
      <c r="K54" s="2">
        <v>398</v>
      </c>
      <c r="L54" s="2">
        <v>223</v>
      </c>
      <c r="M54" s="2">
        <v>230</v>
      </c>
      <c r="N54" s="2">
        <v>229</v>
      </c>
      <c r="O54" s="6">
        <v>43635</v>
      </c>
      <c r="P54" s="24">
        <f t="shared" si="1"/>
        <v>13.81</v>
      </c>
      <c r="Q54" s="45"/>
      <c r="R54" s="45"/>
    </row>
    <row r="55" spans="1:18" ht="36.75" customHeight="1" thickBot="1">
      <c r="A55" s="55"/>
      <c r="B55" s="45"/>
      <c r="C55" s="45"/>
      <c r="D55" s="44"/>
      <c r="E55" s="62"/>
      <c r="F55" s="2"/>
      <c r="G55" s="2"/>
      <c r="H55" s="2"/>
      <c r="I55" s="17"/>
      <c r="J55" s="17"/>
      <c r="K55" s="17"/>
      <c r="L55" s="2"/>
      <c r="M55" s="2"/>
      <c r="N55" s="2"/>
      <c r="O55" s="38"/>
      <c r="P55" s="25">
        <f t="shared" si="1"/>
        <v>0</v>
      </c>
      <c r="Q55" s="45"/>
      <c r="R55" s="45"/>
    </row>
    <row r="56" spans="1:18" ht="36.75" customHeight="1">
      <c r="A56" s="55">
        <v>0.4</v>
      </c>
      <c r="B56" s="45" t="s">
        <v>46</v>
      </c>
      <c r="C56" s="45">
        <v>8</v>
      </c>
      <c r="D56" s="49">
        <v>16</v>
      </c>
      <c r="E56" s="62" t="s">
        <v>233</v>
      </c>
      <c r="F56" s="2">
        <v>32</v>
      </c>
      <c r="G56" s="2">
        <v>31</v>
      </c>
      <c r="H56" s="2">
        <v>30</v>
      </c>
      <c r="I56" s="2">
        <v>397</v>
      </c>
      <c r="J56" s="2">
        <v>395</v>
      </c>
      <c r="K56" s="2">
        <v>398</v>
      </c>
      <c r="L56" s="2">
        <v>223</v>
      </c>
      <c r="M56" s="2">
        <v>230</v>
      </c>
      <c r="N56" s="2">
        <v>229</v>
      </c>
      <c r="O56" s="6">
        <v>43635</v>
      </c>
      <c r="P56" s="24">
        <f t="shared" si="1"/>
        <v>20.71</v>
      </c>
      <c r="Q56" s="45"/>
      <c r="R56" s="45"/>
    </row>
    <row r="57" spans="1:18" ht="36.75" customHeight="1" thickBot="1">
      <c r="A57" s="83"/>
      <c r="B57" s="70"/>
      <c r="C57" s="70"/>
      <c r="D57" s="98"/>
      <c r="E57" s="93"/>
      <c r="F57" s="4"/>
      <c r="G57" s="4"/>
      <c r="H57" s="4"/>
      <c r="I57" s="17"/>
      <c r="J57" s="17"/>
      <c r="K57" s="17"/>
      <c r="L57" s="2"/>
      <c r="M57" s="2"/>
      <c r="N57" s="2"/>
      <c r="O57" s="38"/>
      <c r="P57" s="25">
        <f t="shared" si="1"/>
        <v>0</v>
      </c>
      <c r="Q57" s="70"/>
      <c r="R57" s="70"/>
    </row>
    <row r="58" spans="1:18" ht="36.75" customHeight="1" thickTop="1">
      <c r="A58" s="94">
        <v>0.4</v>
      </c>
      <c r="B58" s="47" t="s">
        <v>34</v>
      </c>
      <c r="C58" s="47">
        <v>1</v>
      </c>
      <c r="D58" s="92">
        <v>300</v>
      </c>
      <c r="E58" s="79" t="s">
        <v>21</v>
      </c>
      <c r="F58" s="2">
        <v>21</v>
      </c>
      <c r="G58" s="2">
        <v>30</v>
      </c>
      <c r="H58" s="2">
        <v>27</v>
      </c>
      <c r="I58" s="3">
        <v>401</v>
      </c>
      <c r="J58" s="3">
        <v>398</v>
      </c>
      <c r="K58" s="3">
        <v>401</v>
      </c>
      <c r="L58" s="3">
        <v>230</v>
      </c>
      <c r="M58" s="3">
        <v>232</v>
      </c>
      <c r="N58" s="3">
        <v>230</v>
      </c>
      <c r="O58" s="6">
        <v>43635</v>
      </c>
      <c r="P58" s="24">
        <f t="shared" si="1"/>
        <v>17.64</v>
      </c>
      <c r="Q58" s="44"/>
      <c r="R58" s="45"/>
    </row>
    <row r="59" spans="1:18" ht="36.75" customHeight="1" thickBot="1">
      <c r="A59" s="94"/>
      <c r="B59" s="47"/>
      <c r="C59" s="47"/>
      <c r="D59" s="92"/>
      <c r="E59" s="62"/>
      <c r="F59" s="2"/>
      <c r="G59" s="2"/>
      <c r="H59" s="2"/>
      <c r="I59" s="17"/>
      <c r="J59" s="17"/>
      <c r="K59" s="17"/>
      <c r="L59" s="2"/>
      <c r="M59" s="2"/>
      <c r="N59" s="2"/>
      <c r="O59" s="38"/>
      <c r="P59" s="25">
        <f t="shared" si="1"/>
        <v>0</v>
      </c>
      <c r="Q59" s="45"/>
      <c r="R59" s="45"/>
    </row>
    <row r="60" spans="1:18" ht="36.75" customHeight="1" hidden="1">
      <c r="A60" s="94"/>
      <c r="B60" s="47"/>
      <c r="C60" s="47"/>
      <c r="D60" s="92"/>
      <c r="E60" s="62" t="s">
        <v>23</v>
      </c>
      <c r="F60" s="2"/>
      <c r="G60" s="2"/>
      <c r="H60" s="2"/>
      <c r="I60" s="2"/>
      <c r="J60" s="2"/>
      <c r="K60" s="2"/>
      <c r="L60" s="2"/>
      <c r="M60" s="2"/>
      <c r="N60" s="2"/>
      <c r="O60" s="6"/>
      <c r="P60" s="24"/>
      <c r="Q60" s="45"/>
      <c r="R60" s="45"/>
    </row>
    <row r="61" spans="1:18" ht="36.75" customHeight="1" hidden="1" thickBot="1">
      <c r="A61" s="66"/>
      <c r="B61" s="44"/>
      <c r="C61" s="44"/>
      <c r="D61" s="96"/>
      <c r="E61" s="62"/>
      <c r="F61" s="2"/>
      <c r="G61" s="2"/>
      <c r="H61" s="2"/>
      <c r="I61" s="2"/>
      <c r="J61" s="2"/>
      <c r="K61" s="2"/>
      <c r="L61" s="2"/>
      <c r="M61" s="2"/>
      <c r="N61" s="2"/>
      <c r="O61" s="6"/>
      <c r="P61" s="25"/>
      <c r="Q61" s="45"/>
      <c r="R61" s="45"/>
    </row>
    <row r="62" spans="1:18" ht="36.75" customHeight="1">
      <c r="A62" s="64">
        <v>0.4</v>
      </c>
      <c r="B62" s="49" t="s">
        <v>46</v>
      </c>
      <c r="C62" s="49">
        <v>9</v>
      </c>
      <c r="D62" s="61">
        <v>300</v>
      </c>
      <c r="E62" s="62" t="s">
        <v>22</v>
      </c>
      <c r="F62" s="2">
        <v>168</v>
      </c>
      <c r="G62" s="2">
        <v>180</v>
      </c>
      <c r="H62" s="2">
        <v>168</v>
      </c>
      <c r="I62" s="2">
        <v>397</v>
      </c>
      <c r="J62" s="2">
        <v>395</v>
      </c>
      <c r="K62" s="2">
        <v>398</v>
      </c>
      <c r="L62" s="2">
        <v>223</v>
      </c>
      <c r="M62" s="2">
        <v>230</v>
      </c>
      <c r="N62" s="2">
        <v>229</v>
      </c>
      <c r="O62" s="6">
        <v>43635</v>
      </c>
      <c r="P62" s="24">
        <f>ROUND(((((F62*L62)+(G62*M62)+(H62*N62))*0.98)/1000),2)</f>
        <v>114.99</v>
      </c>
      <c r="Q62" s="45"/>
      <c r="R62" s="45"/>
    </row>
    <row r="63" spans="1:18" ht="36.75" customHeight="1" thickBot="1">
      <c r="A63" s="94"/>
      <c r="B63" s="47"/>
      <c r="C63" s="47"/>
      <c r="D63" s="92"/>
      <c r="E63" s="62"/>
      <c r="F63" s="2"/>
      <c r="G63" s="2"/>
      <c r="H63" s="2"/>
      <c r="I63" s="17"/>
      <c r="J63" s="17"/>
      <c r="K63" s="17"/>
      <c r="L63" s="2"/>
      <c r="M63" s="2"/>
      <c r="N63" s="2"/>
      <c r="O63" s="38"/>
      <c r="P63" s="25">
        <f>ROUND(((((F63*L63)+(G63*M63)+(H63*N63))*0.98)/1000),2)</f>
        <v>0</v>
      </c>
      <c r="Q63" s="45"/>
      <c r="R63" s="45"/>
    </row>
    <row r="64" spans="1:18" ht="36.75" customHeight="1" hidden="1">
      <c r="A64" s="94"/>
      <c r="B64" s="47"/>
      <c r="C64" s="47"/>
      <c r="D64" s="92"/>
      <c r="E64" s="62" t="s">
        <v>24</v>
      </c>
      <c r="F64" s="2"/>
      <c r="G64" s="2"/>
      <c r="H64" s="2"/>
      <c r="I64" s="2"/>
      <c r="J64" s="2"/>
      <c r="K64" s="2"/>
      <c r="L64" s="2"/>
      <c r="M64" s="2"/>
      <c r="N64" s="2"/>
      <c r="P64" s="2"/>
      <c r="Q64" s="45"/>
      <c r="R64" s="45"/>
    </row>
    <row r="65" spans="1:18" ht="36.75" customHeight="1" hidden="1">
      <c r="A65" s="66"/>
      <c r="B65" s="44"/>
      <c r="C65" s="44"/>
      <c r="D65" s="96"/>
      <c r="E65" s="62"/>
      <c r="F65" s="2"/>
      <c r="G65" s="2"/>
      <c r="H65" s="2"/>
      <c r="I65" s="2"/>
      <c r="J65" s="2"/>
      <c r="K65" s="2"/>
      <c r="L65" s="2"/>
      <c r="M65" s="2"/>
      <c r="N65" s="2"/>
      <c r="O65" s="36"/>
      <c r="P65" s="2"/>
      <c r="Q65" s="45"/>
      <c r="R65" s="45"/>
    </row>
    <row r="68" spans="1:5" ht="12.75">
      <c r="A68" s="75" t="s">
        <v>147</v>
      </c>
      <c r="B68" s="75"/>
      <c r="C68" s="75"/>
      <c r="E68" s="5" t="s">
        <v>148</v>
      </c>
    </row>
    <row r="70" spans="1:5" ht="12.75">
      <c r="A70" s="75" t="s">
        <v>364</v>
      </c>
      <c r="B70" s="75"/>
      <c r="C70" s="75"/>
      <c r="E70" s="5" t="s">
        <v>194</v>
      </c>
    </row>
    <row r="73" spans="6:8" ht="12.75">
      <c r="F73" s="1">
        <f>D58*F74</f>
        <v>168.00000000000003</v>
      </c>
      <c r="G73" s="1">
        <f>D58*G74</f>
        <v>180</v>
      </c>
      <c r="H73" s="1">
        <f>D58*H74</f>
        <v>168.00000000000003</v>
      </c>
    </row>
    <row r="74" spans="6:8" ht="12.75">
      <c r="F74" s="1">
        <v>0.56</v>
      </c>
      <c r="G74" s="1">
        <v>0.6</v>
      </c>
      <c r="H74" s="1">
        <v>0.56</v>
      </c>
    </row>
  </sheetData>
  <sheetProtection/>
  <mergeCells count="217">
    <mergeCell ref="I4:N4"/>
    <mergeCell ref="A40:A41"/>
    <mergeCell ref="A1:R1"/>
    <mergeCell ref="A2:R2"/>
    <mergeCell ref="A3:R3"/>
    <mergeCell ref="A4:A7"/>
    <mergeCell ref="B4:B7"/>
    <mergeCell ref="A8:A9"/>
    <mergeCell ref="B8:B9"/>
    <mergeCell ref="A10:A11"/>
    <mergeCell ref="S22:S23"/>
    <mergeCell ref="R4:R7"/>
    <mergeCell ref="O10:O11"/>
    <mergeCell ref="Q10:Q11"/>
    <mergeCell ref="R10:R11"/>
    <mergeCell ref="O8:O9"/>
    <mergeCell ref="O12:O13"/>
    <mergeCell ref="Q12:Q13"/>
    <mergeCell ref="Q8:Q9"/>
    <mergeCell ref="R8:R9"/>
    <mergeCell ref="F4:H4"/>
    <mergeCell ref="B12:B13"/>
    <mergeCell ref="C12:C13"/>
    <mergeCell ref="D12:D13"/>
    <mergeCell ref="B10:B11"/>
    <mergeCell ref="C8:C9"/>
    <mergeCell ref="C4:C7"/>
    <mergeCell ref="C10:C11"/>
    <mergeCell ref="E12:E13"/>
    <mergeCell ref="A12:A13"/>
    <mergeCell ref="O4:O7"/>
    <mergeCell ref="Q4:Q7"/>
    <mergeCell ref="R12:R13"/>
    <mergeCell ref="D10:D11"/>
    <mergeCell ref="D4:D7"/>
    <mergeCell ref="E10:E11"/>
    <mergeCell ref="E8:E9"/>
    <mergeCell ref="E4:E7"/>
    <mergeCell ref="D8:D9"/>
    <mergeCell ref="R14:R15"/>
    <mergeCell ref="A14:A15"/>
    <mergeCell ref="B14:B15"/>
    <mergeCell ref="C14:C15"/>
    <mergeCell ref="D14:D15"/>
    <mergeCell ref="E14:E15"/>
    <mergeCell ref="O14:O15"/>
    <mergeCell ref="Q14:Q15"/>
    <mergeCell ref="Q16:Q17"/>
    <mergeCell ref="R16:R17"/>
    <mergeCell ref="A16:A17"/>
    <mergeCell ref="B16:B17"/>
    <mergeCell ref="C16:C17"/>
    <mergeCell ref="D16:D17"/>
    <mergeCell ref="A18:A19"/>
    <mergeCell ref="B18:B19"/>
    <mergeCell ref="C18:C19"/>
    <mergeCell ref="D18:D19"/>
    <mergeCell ref="E16:E17"/>
    <mergeCell ref="O16:O17"/>
    <mergeCell ref="D20:D21"/>
    <mergeCell ref="E18:E19"/>
    <mergeCell ref="O18:O19"/>
    <mergeCell ref="E20:E21"/>
    <mergeCell ref="Q18:Q19"/>
    <mergeCell ref="R18:R19"/>
    <mergeCell ref="Q20:Q21"/>
    <mergeCell ref="R20:R21"/>
    <mergeCell ref="E22:E23"/>
    <mergeCell ref="Q22:Q23"/>
    <mergeCell ref="R22:R23"/>
    <mergeCell ref="A20:A21"/>
    <mergeCell ref="A22:A23"/>
    <mergeCell ref="B22:B23"/>
    <mergeCell ref="C22:C23"/>
    <mergeCell ref="D22:D23"/>
    <mergeCell ref="B20:B21"/>
    <mergeCell ref="C20:C21"/>
    <mergeCell ref="R24:R25"/>
    <mergeCell ref="A26:A27"/>
    <mergeCell ref="B26:B27"/>
    <mergeCell ref="C26:C27"/>
    <mergeCell ref="D26:D27"/>
    <mergeCell ref="E26:E27"/>
    <mergeCell ref="Q26:Q27"/>
    <mergeCell ref="R26:R27"/>
    <mergeCell ref="A24:A25"/>
    <mergeCell ref="B24:B25"/>
    <mergeCell ref="C28:C29"/>
    <mergeCell ref="D28:D29"/>
    <mergeCell ref="E24:E25"/>
    <mergeCell ref="Q24:Q25"/>
    <mergeCell ref="C24:C25"/>
    <mergeCell ref="D24:D25"/>
    <mergeCell ref="E28:E29"/>
    <mergeCell ref="Q28:Q29"/>
    <mergeCell ref="R28:R29"/>
    <mergeCell ref="A30:A31"/>
    <mergeCell ref="B30:B31"/>
    <mergeCell ref="C30:C31"/>
    <mergeCell ref="D30:D31"/>
    <mergeCell ref="E30:E31"/>
    <mergeCell ref="Q30:Q31"/>
    <mergeCell ref="R30:R31"/>
    <mergeCell ref="A28:A29"/>
    <mergeCell ref="B28:B29"/>
    <mergeCell ref="R32:R33"/>
    <mergeCell ref="A34:A35"/>
    <mergeCell ref="B34:B35"/>
    <mergeCell ref="C34:C35"/>
    <mergeCell ref="D34:D35"/>
    <mergeCell ref="E34:E35"/>
    <mergeCell ref="Q34:Q35"/>
    <mergeCell ref="R34:R35"/>
    <mergeCell ref="A32:A33"/>
    <mergeCell ref="B32:B33"/>
    <mergeCell ref="B36:B37"/>
    <mergeCell ref="C36:C37"/>
    <mergeCell ref="D36:D37"/>
    <mergeCell ref="E32:E33"/>
    <mergeCell ref="Q32:Q33"/>
    <mergeCell ref="C32:C33"/>
    <mergeCell ref="D32:D33"/>
    <mergeCell ref="E36:E37"/>
    <mergeCell ref="Q36:Q37"/>
    <mergeCell ref="R36:R37"/>
    <mergeCell ref="A42:A43"/>
    <mergeCell ref="B42:B43"/>
    <mergeCell ref="C42:C43"/>
    <mergeCell ref="D42:D43"/>
    <mergeCell ref="E42:E43"/>
    <mergeCell ref="Q42:Q43"/>
    <mergeCell ref="R42:R43"/>
    <mergeCell ref="Q38:Q39"/>
    <mergeCell ref="A36:A37"/>
    <mergeCell ref="R44:R45"/>
    <mergeCell ref="A46:A47"/>
    <mergeCell ref="B46:B47"/>
    <mergeCell ref="C46:C47"/>
    <mergeCell ref="D46:D47"/>
    <mergeCell ref="E46:E47"/>
    <mergeCell ref="Q46:Q47"/>
    <mergeCell ref="R46:R47"/>
    <mergeCell ref="A44:A45"/>
    <mergeCell ref="B44:B45"/>
    <mergeCell ref="D48:D49"/>
    <mergeCell ref="E44:E45"/>
    <mergeCell ref="Q44:Q45"/>
    <mergeCell ref="C44:C45"/>
    <mergeCell ref="D44:D45"/>
    <mergeCell ref="E48:E49"/>
    <mergeCell ref="Q48:Q49"/>
    <mergeCell ref="A52:A53"/>
    <mergeCell ref="R48:R49"/>
    <mergeCell ref="A50:A51"/>
    <mergeCell ref="B50:B51"/>
    <mergeCell ref="C50:C51"/>
    <mergeCell ref="D50:D51"/>
    <mergeCell ref="E50:E51"/>
    <mergeCell ref="Q50:Q51"/>
    <mergeCell ref="R50:R51"/>
    <mergeCell ref="B48:B49"/>
    <mergeCell ref="R52:R53"/>
    <mergeCell ref="C54:C55"/>
    <mergeCell ref="D54:D55"/>
    <mergeCell ref="E54:E55"/>
    <mergeCell ref="Q54:Q55"/>
    <mergeCell ref="R54:R55"/>
    <mergeCell ref="E52:E53"/>
    <mergeCell ref="Q52:Q53"/>
    <mergeCell ref="C52:C53"/>
    <mergeCell ref="D52:D53"/>
    <mergeCell ref="R56:R57"/>
    <mergeCell ref="A58:A61"/>
    <mergeCell ref="B58:B61"/>
    <mergeCell ref="C58:C61"/>
    <mergeCell ref="D58:D61"/>
    <mergeCell ref="E58:E59"/>
    <mergeCell ref="Q58:Q59"/>
    <mergeCell ref="R58:R59"/>
    <mergeCell ref="E60:E61"/>
    <mergeCell ref="R60:R61"/>
    <mergeCell ref="A62:A65"/>
    <mergeCell ref="B62:B65"/>
    <mergeCell ref="C62:C65"/>
    <mergeCell ref="D62:D65"/>
    <mergeCell ref="R64:R65"/>
    <mergeCell ref="E62:E63"/>
    <mergeCell ref="Q62:Q63"/>
    <mergeCell ref="R62:R63"/>
    <mergeCell ref="Q64:Q65"/>
    <mergeCell ref="E64:E65"/>
    <mergeCell ref="A56:A57"/>
    <mergeCell ref="B56:B57"/>
    <mergeCell ref="C56:C57"/>
    <mergeCell ref="D56:D57"/>
    <mergeCell ref="E56:E57"/>
    <mergeCell ref="Q60:Q61"/>
    <mergeCell ref="Q56:Q57"/>
    <mergeCell ref="A68:C68"/>
    <mergeCell ref="A70:C70"/>
    <mergeCell ref="A38:A39"/>
    <mergeCell ref="B38:B39"/>
    <mergeCell ref="C38:C39"/>
    <mergeCell ref="B52:B53"/>
    <mergeCell ref="C48:C49"/>
    <mergeCell ref="A54:A55"/>
    <mergeCell ref="B54:B55"/>
    <mergeCell ref="A48:A49"/>
    <mergeCell ref="R38:R39"/>
    <mergeCell ref="B40:B41"/>
    <mergeCell ref="C40:C41"/>
    <mergeCell ref="D40:D41"/>
    <mergeCell ref="E40:E41"/>
    <mergeCell ref="Q40:Q41"/>
    <mergeCell ref="R40:R41"/>
    <mergeCell ref="D38:D39"/>
    <mergeCell ref="E38:E39"/>
  </mergeCells>
  <printOptions horizontalCentered="1"/>
  <pageMargins left="0.4330708661417323" right="0.35433070866141736" top="0.2362204724409449" bottom="0.35433070866141736" header="0.1968503937007874" footer="0.2755905511811024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85" zoomScaleSheetLayoutView="85" zoomScalePageLayoutView="0" workbookViewId="0" topLeftCell="A21">
      <selection activeCell="O36" sqref="O36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2.7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222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55">
        <v>10</v>
      </c>
      <c r="B8" s="45" t="s">
        <v>34</v>
      </c>
      <c r="C8" s="45">
        <v>1</v>
      </c>
      <c r="D8" s="45" t="s">
        <v>35</v>
      </c>
      <c r="E8" s="62" t="s">
        <v>218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>
      <c r="A10" s="55">
        <v>10</v>
      </c>
      <c r="B10" s="45" t="s">
        <v>66</v>
      </c>
      <c r="C10" s="45">
        <v>3</v>
      </c>
      <c r="D10" s="45" t="s">
        <v>35</v>
      </c>
      <c r="E10" s="62" t="s">
        <v>136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>
      <c r="A12" s="55">
        <v>10</v>
      </c>
      <c r="B12" s="45" t="s">
        <v>34</v>
      </c>
      <c r="C12" s="45">
        <v>2</v>
      </c>
      <c r="D12" s="45" t="s">
        <v>35</v>
      </c>
      <c r="E12" s="62" t="s">
        <v>219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3.5" thickBot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36" customHeight="1">
      <c r="A14" s="66">
        <v>0.4</v>
      </c>
      <c r="B14" s="44" t="s">
        <v>34</v>
      </c>
      <c r="C14" s="45" t="s">
        <v>35</v>
      </c>
      <c r="D14" s="44">
        <v>1</v>
      </c>
      <c r="E14" s="62" t="s">
        <v>319</v>
      </c>
      <c r="F14" s="3">
        <v>3</v>
      </c>
      <c r="G14" s="3">
        <v>0</v>
      </c>
      <c r="H14" s="3">
        <v>2</v>
      </c>
      <c r="I14" s="3">
        <v>390</v>
      </c>
      <c r="J14" s="3">
        <v>396</v>
      </c>
      <c r="K14" s="3">
        <v>391</v>
      </c>
      <c r="L14" s="3">
        <v>225</v>
      </c>
      <c r="M14" s="3">
        <v>228</v>
      </c>
      <c r="N14" s="3">
        <v>227</v>
      </c>
      <c r="O14" s="6">
        <v>43635</v>
      </c>
      <c r="P14" s="24">
        <f aca="true" t="shared" si="0" ref="P14:P33">ROUND(((((F14*L14)+(G14*M14)+(H14*N14))*0.98)/1000),2)</f>
        <v>1.11</v>
      </c>
      <c r="Q14" s="45"/>
    </row>
    <row r="15" spans="1:17" ht="36" customHeight="1" thickBot="1">
      <c r="A15" s="55"/>
      <c r="B15" s="45"/>
      <c r="C15" s="45"/>
      <c r="D15" s="45"/>
      <c r="E15" s="62"/>
      <c r="F15" s="2"/>
      <c r="G15" s="2"/>
      <c r="H15" s="2"/>
      <c r="I15" s="17"/>
      <c r="J15" s="17"/>
      <c r="K15" s="17"/>
      <c r="L15" s="2"/>
      <c r="M15" s="2"/>
      <c r="N15" s="2"/>
      <c r="O15" s="38"/>
      <c r="P15" s="25">
        <f t="shared" si="0"/>
        <v>0</v>
      </c>
      <c r="Q15" s="45"/>
    </row>
    <row r="16" spans="1:18" ht="36" customHeight="1">
      <c r="A16" s="55">
        <v>0.4</v>
      </c>
      <c r="B16" s="45" t="s">
        <v>34</v>
      </c>
      <c r="C16" s="45" t="s">
        <v>35</v>
      </c>
      <c r="D16" s="45">
        <v>2</v>
      </c>
      <c r="E16" s="62" t="s">
        <v>320</v>
      </c>
      <c r="F16" s="2">
        <v>8</v>
      </c>
      <c r="G16" s="2">
        <v>5</v>
      </c>
      <c r="H16" s="2">
        <v>5</v>
      </c>
      <c r="I16" s="3">
        <v>390</v>
      </c>
      <c r="J16" s="3">
        <v>396</v>
      </c>
      <c r="K16" s="3">
        <v>391</v>
      </c>
      <c r="L16" s="3">
        <v>225</v>
      </c>
      <c r="M16" s="3">
        <v>228</v>
      </c>
      <c r="N16" s="3">
        <v>227</v>
      </c>
      <c r="O16" s="6">
        <v>43635</v>
      </c>
      <c r="P16" s="24">
        <f t="shared" si="0"/>
        <v>3.99</v>
      </c>
      <c r="Q16" s="108"/>
      <c r="R16" s="108"/>
    </row>
    <row r="17" spans="1:18" ht="36" customHeight="1" thickBot="1">
      <c r="A17" s="55"/>
      <c r="B17" s="45"/>
      <c r="C17" s="45"/>
      <c r="D17" s="45"/>
      <c r="E17" s="62"/>
      <c r="F17" s="2"/>
      <c r="G17" s="2"/>
      <c r="H17" s="2"/>
      <c r="I17" s="17"/>
      <c r="J17" s="17"/>
      <c r="K17" s="17"/>
      <c r="L17" s="2"/>
      <c r="M17" s="2"/>
      <c r="N17" s="2"/>
      <c r="O17" s="38"/>
      <c r="P17" s="25">
        <f t="shared" si="0"/>
        <v>0</v>
      </c>
      <c r="Q17" s="108"/>
      <c r="R17" s="108"/>
    </row>
    <row r="18" spans="1:17" ht="36" customHeight="1">
      <c r="A18" s="55">
        <v>0.4</v>
      </c>
      <c r="B18" s="45" t="s">
        <v>34</v>
      </c>
      <c r="C18" s="45" t="s">
        <v>35</v>
      </c>
      <c r="D18" s="45">
        <v>3</v>
      </c>
      <c r="E18" s="62" t="s">
        <v>288</v>
      </c>
      <c r="F18" s="2">
        <v>2</v>
      </c>
      <c r="G18" s="2">
        <v>0</v>
      </c>
      <c r="H18" s="2">
        <v>0</v>
      </c>
      <c r="I18" s="3">
        <v>390</v>
      </c>
      <c r="J18" s="3">
        <v>396</v>
      </c>
      <c r="K18" s="3">
        <v>391</v>
      </c>
      <c r="L18" s="3">
        <v>225</v>
      </c>
      <c r="M18" s="3">
        <v>228</v>
      </c>
      <c r="N18" s="3">
        <v>227</v>
      </c>
      <c r="O18" s="6">
        <v>43635</v>
      </c>
      <c r="P18" s="24">
        <f t="shared" si="0"/>
        <v>0.44</v>
      </c>
      <c r="Q18" s="45"/>
    </row>
    <row r="19" spans="1:17" ht="36" customHeight="1" thickBot="1">
      <c r="A19" s="55"/>
      <c r="B19" s="45"/>
      <c r="C19" s="45"/>
      <c r="D19" s="45"/>
      <c r="E19" s="62"/>
      <c r="F19" s="2"/>
      <c r="G19" s="2"/>
      <c r="H19" s="2"/>
      <c r="I19" s="17"/>
      <c r="J19" s="17"/>
      <c r="K19" s="17"/>
      <c r="L19" s="2"/>
      <c r="M19" s="2"/>
      <c r="N19" s="2"/>
      <c r="O19" s="38"/>
      <c r="P19" s="25">
        <f t="shared" si="0"/>
        <v>0</v>
      </c>
      <c r="Q19" s="45"/>
    </row>
    <row r="20" spans="1:17" ht="36" customHeight="1">
      <c r="A20" s="55">
        <v>0.4</v>
      </c>
      <c r="B20" s="45" t="s">
        <v>34</v>
      </c>
      <c r="C20" s="45" t="s">
        <v>35</v>
      </c>
      <c r="D20" s="45">
        <v>4</v>
      </c>
      <c r="E20" s="62" t="s">
        <v>163</v>
      </c>
      <c r="F20" s="2">
        <v>0</v>
      </c>
      <c r="G20" s="2">
        <v>0</v>
      </c>
      <c r="H20" s="2">
        <v>0</v>
      </c>
      <c r="I20" s="3">
        <v>390</v>
      </c>
      <c r="J20" s="3">
        <v>396</v>
      </c>
      <c r="K20" s="3">
        <v>391</v>
      </c>
      <c r="L20" s="3">
        <v>225</v>
      </c>
      <c r="M20" s="3">
        <v>228</v>
      </c>
      <c r="N20" s="3">
        <v>227</v>
      </c>
      <c r="O20" s="6">
        <v>43635</v>
      </c>
      <c r="P20" s="24">
        <f t="shared" si="0"/>
        <v>0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17"/>
      <c r="J21" s="17"/>
      <c r="K21" s="17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 t="s">
        <v>35</v>
      </c>
      <c r="D22" s="45">
        <v>9</v>
      </c>
      <c r="E22" s="62" t="s">
        <v>223</v>
      </c>
      <c r="F22" s="2">
        <v>1</v>
      </c>
      <c r="G22" s="2">
        <v>4</v>
      </c>
      <c r="H22" s="2">
        <v>0</v>
      </c>
      <c r="I22" s="3">
        <v>390</v>
      </c>
      <c r="J22" s="3">
        <v>396</v>
      </c>
      <c r="K22" s="3">
        <v>391</v>
      </c>
      <c r="L22" s="3">
        <v>225</v>
      </c>
      <c r="M22" s="3">
        <v>228</v>
      </c>
      <c r="N22" s="3">
        <v>227</v>
      </c>
      <c r="O22" s="6">
        <v>43635</v>
      </c>
      <c r="P22" s="24">
        <f t="shared" si="0"/>
        <v>1.11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17"/>
      <c r="J23" s="17"/>
      <c r="K23" s="17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46</v>
      </c>
      <c r="C24" s="45" t="s">
        <v>35</v>
      </c>
      <c r="D24" s="45">
        <v>5</v>
      </c>
      <c r="E24" s="62" t="s">
        <v>163</v>
      </c>
      <c r="F24" s="2">
        <v>0</v>
      </c>
      <c r="G24" s="2">
        <v>0</v>
      </c>
      <c r="H24" s="2">
        <v>0</v>
      </c>
      <c r="I24" s="2">
        <v>392</v>
      </c>
      <c r="J24" s="2">
        <v>395</v>
      </c>
      <c r="K24" s="2">
        <v>392</v>
      </c>
      <c r="L24" s="2">
        <v>226</v>
      </c>
      <c r="M24" s="2">
        <v>225</v>
      </c>
      <c r="N24" s="2">
        <v>229</v>
      </c>
      <c r="O24" s="6">
        <v>43635</v>
      </c>
      <c r="P24" s="24">
        <f t="shared" si="0"/>
        <v>0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46</v>
      </c>
      <c r="C26" s="45" t="s">
        <v>35</v>
      </c>
      <c r="D26" s="45">
        <v>6</v>
      </c>
      <c r="E26" s="62" t="s">
        <v>470</v>
      </c>
      <c r="F26" s="2">
        <v>0</v>
      </c>
      <c r="G26" s="2">
        <v>0</v>
      </c>
      <c r="H26" s="2">
        <v>0</v>
      </c>
      <c r="I26" s="2">
        <v>392</v>
      </c>
      <c r="J26" s="2">
        <v>395</v>
      </c>
      <c r="K26" s="2">
        <v>392</v>
      </c>
      <c r="L26" s="2">
        <v>226</v>
      </c>
      <c r="M26" s="2">
        <v>225</v>
      </c>
      <c r="N26" s="2">
        <v>229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46</v>
      </c>
      <c r="C28" s="45" t="s">
        <v>35</v>
      </c>
      <c r="D28" s="45">
        <v>7</v>
      </c>
      <c r="E28" s="62" t="s">
        <v>321</v>
      </c>
      <c r="F28" s="2">
        <v>12</v>
      </c>
      <c r="G28" s="2">
        <v>19</v>
      </c>
      <c r="H28" s="2">
        <v>6</v>
      </c>
      <c r="I28" s="2">
        <v>392</v>
      </c>
      <c r="J28" s="2">
        <v>395</v>
      </c>
      <c r="K28" s="2">
        <v>392</v>
      </c>
      <c r="L28" s="2">
        <v>226</v>
      </c>
      <c r="M28" s="2">
        <v>225</v>
      </c>
      <c r="N28" s="2">
        <v>229</v>
      </c>
      <c r="O28" s="6">
        <v>43635</v>
      </c>
      <c r="P28" s="24">
        <f t="shared" si="0"/>
        <v>8.19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46</v>
      </c>
      <c r="C30" s="45" t="s">
        <v>35</v>
      </c>
      <c r="D30" s="45">
        <v>8</v>
      </c>
      <c r="E30" s="62" t="s">
        <v>322</v>
      </c>
      <c r="F30" s="2">
        <v>1</v>
      </c>
      <c r="G30" s="2">
        <v>2</v>
      </c>
      <c r="H30" s="2">
        <v>11</v>
      </c>
      <c r="I30" s="2">
        <v>392</v>
      </c>
      <c r="J30" s="2">
        <v>395</v>
      </c>
      <c r="K30" s="2">
        <v>392</v>
      </c>
      <c r="L30" s="2">
        <v>226</v>
      </c>
      <c r="M30" s="2">
        <v>225</v>
      </c>
      <c r="N30" s="2">
        <v>229</v>
      </c>
      <c r="O30" s="6">
        <v>43635</v>
      </c>
      <c r="P30" s="24">
        <f t="shared" si="0"/>
        <v>3.13</v>
      </c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94">
        <v>0.4</v>
      </c>
      <c r="B32" s="47" t="s">
        <v>34</v>
      </c>
      <c r="C32" s="92">
        <v>50</v>
      </c>
      <c r="D32" s="47" t="s">
        <v>220</v>
      </c>
      <c r="E32" s="79" t="s">
        <v>21</v>
      </c>
      <c r="F32" s="3">
        <v>10</v>
      </c>
      <c r="G32" s="3">
        <v>6</v>
      </c>
      <c r="H32" s="3">
        <v>11</v>
      </c>
      <c r="I32" s="3">
        <v>390</v>
      </c>
      <c r="J32" s="3">
        <v>396</v>
      </c>
      <c r="K32" s="3">
        <v>391</v>
      </c>
      <c r="L32" s="3">
        <v>225</v>
      </c>
      <c r="M32" s="3">
        <v>228</v>
      </c>
      <c r="N32" s="3">
        <v>227</v>
      </c>
      <c r="O32" s="6">
        <v>43635</v>
      </c>
      <c r="P32" s="24">
        <f t="shared" si="0"/>
        <v>5.99</v>
      </c>
      <c r="Q32" s="45"/>
    </row>
    <row r="33" spans="1:17" ht="36" customHeight="1" thickBot="1">
      <c r="A33" s="94"/>
      <c r="B33" s="47"/>
      <c r="C33" s="92"/>
      <c r="D33" s="47"/>
      <c r="E33" s="62"/>
      <c r="F33" s="2"/>
      <c r="G33" s="2"/>
      <c r="H33" s="2"/>
      <c r="I33" s="17"/>
      <c r="J33" s="17"/>
      <c r="K33" s="17"/>
      <c r="L33" s="2"/>
      <c r="M33" s="2"/>
      <c r="N33" s="2"/>
      <c r="O33" s="38"/>
      <c r="P33" s="25">
        <f t="shared" si="0"/>
        <v>0</v>
      </c>
      <c r="Q33" s="45"/>
    </row>
    <row r="34" spans="1:17" ht="36" customHeight="1" hidden="1">
      <c r="A34" s="94"/>
      <c r="B34" s="47"/>
      <c r="C34" s="92"/>
      <c r="D34" s="47"/>
      <c r="E34" s="62" t="s">
        <v>23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4"/>
      <c r="Q34" s="45"/>
    </row>
    <row r="35" spans="1:17" ht="36" customHeight="1" hidden="1" thickBot="1">
      <c r="A35" s="66"/>
      <c r="B35" s="44"/>
      <c r="C35" s="96"/>
      <c r="D35" s="44"/>
      <c r="E35" s="62"/>
      <c r="F35" s="2"/>
      <c r="G35" s="2"/>
      <c r="H35" s="2"/>
      <c r="J35" s="2"/>
      <c r="K35" s="2"/>
      <c r="L35" s="2"/>
      <c r="M35" s="2"/>
      <c r="N35" s="2"/>
      <c r="O35" s="2"/>
      <c r="P35" s="25"/>
      <c r="Q35" s="45"/>
    </row>
    <row r="36" spans="1:17" ht="36" customHeight="1">
      <c r="A36" s="64">
        <v>0.4</v>
      </c>
      <c r="B36" s="49" t="s">
        <v>46</v>
      </c>
      <c r="C36" s="61">
        <v>50</v>
      </c>
      <c r="D36" s="49" t="s">
        <v>221</v>
      </c>
      <c r="E36" s="62" t="s">
        <v>22</v>
      </c>
      <c r="F36" s="2">
        <v>14</v>
      </c>
      <c r="G36" s="2">
        <v>19</v>
      </c>
      <c r="H36" s="2">
        <v>10</v>
      </c>
      <c r="I36" s="2">
        <v>392</v>
      </c>
      <c r="J36" s="2">
        <v>395</v>
      </c>
      <c r="K36" s="2">
        <v>392</v>
      </c>
      <c r="L36" s="2">
        <v>226</v>
      </c>
      <c r="M36" s="2">
        <v>225</v>
      </c>
      <c r="N36" s="2">
        <v>229</v>
      </c>
      <c r="O36" s="6">
        <v>43635</v>
      </c>
      <c r="P36" s="24">
        <f>ROUND(((((F36*L36)+(G36*M36)+(H36*N36))*0.98)/1000),2)</f>
        <v>9.53</v>
      </c>
      <c r="Q36" s="45"/>
    </row>
    <row r="37" spans="1:17" ht="36" customHeight="1" thickBot="1">
      <c r="A37" s="94"/>
      <c r="B37" s="47"/>
      <c r="C37" s="92"/>
      <c r="D37" s="47"/>
      <c r="E37" s="62"/>
      <c r="F37" s="2"/>
      <c r="G37" s="2"/>
      <c r="H37" s="2"/>
      <c r="I37" s="2"/>
      <c r="J37" s="2"/>
      <c r="K37" s="2"/>
      <c r="L37" s="2"/>
      <c r="M37" s="2"/>
      <c r="N37" s="2"/>
      <c r="O37" s="38"/>
      <c r="P37" s="25">
        <f>ROUND(((((F37*L37)+(G37*M37)+(H37*N37))*0.98)/1000),2)</f>
        <v>0</v>
      </c>
      <c r="Q37" s="45"/>
    </row>
    <row r="38" spans="1:17" ht="36" customHeight="1" hidden="1">
      <c r="A38" s="94"/>
      <c r="B38" s="47"/>
      <c r="C38" s="92"/>
      <c r="D38" s="47"/>
      <c r="E38" s="62" t="s">
        <v>24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45"/>
      <c r="Q38" s="45"/>
    </row>
    <row r="39" spans="1:17" ht="36" customHeight="1" hidden="1">
      <c r="A39" s="66"/>
      <c r="B39" s="44"/>
      <c r="C39" s="96"/>
      <c r="D39" s="44"/>
      <c r="E39" s="62"/>
      <c r="F39" s="2"/>
      <c r="G39" s="2"/>
      <c r="H39" s="2"/>
      <c r="I39" s="2"/>
      <c r="J39" s="2"/>
      <c r="K39" s="2"/>
      <c r="L39" s="2"/>
      <c r="M39" s="2"/>
      <c r="N39" s="2"/>
      <c r="O39" s="2"/>
      <c r="P39" s="45"/>
      <c r="Q39" s="45"/>
    </row>
    <row r="41" spans="1:5" ht="12.75">
      <c r="A41" s="75" t="s">
        <v>147</v>
      </c>
      <c r="B41" s="75"/>
      <c r="C41" s="75"/>
      <c r="E41" s="5" t="s">
        <v>148</v>
      </c>
    </row>
    <row r="43" spans="1:5" ht="12.75">
      <c r="A43" s="75" t="s">
        <v>364</v>
      </c>
      <c r="B43" s="75"/>
      <c r="C43" s="75"/>
      <c r="E43" s="5" t="s">
        <v>194</v>
      </c>
    </row>
    <row r="46" spans="6:8" ht="12.75">
      <c r="F46" s="1">
        <f>C32*F47</f>
        <v>13.5</v>
      </c>
      <c r="G46" s="1">
        <f>C32*G47</f>
        <v>19</v>
      </c>
      <c r="H46" s="1">
        <f>C32*H47</f>
        <v>9.5</v>
      </c>
    </row>
    <row r="47" spans="6:8" ht="12.75">
      <c r="F47" s="1">
        <v>0.27</v>
      </c>
      <c r="G47" s="1">
        <v>0.38</v>
      </c>
      <c r="H47" s="1">
        <v>0.19</v>
      </c>
    </row>
  </sheetData>
  <sheetProtection/>
  <mergeCells count="111">
    <mergeCell ref="A41:C41"/>
    <mergeCell ref="A43:C43"/>
    <mergeCell ref="E38:E39"/>
    <mergeCell ref="A36:A39"/>
    <mergeCell ref="B36:B39"/>
    <mergeCell ref="C36:C39"/>
    <mergeCell ref="D36:D39"/>
    <mergeCell ref="E32:E33"/>
    <mergeCell ref="Q32:Q33"/>
    <mergeCell ref="E34:E35"/>
    <mergeCell ref="Q34:Q35"/>
    <mergeCell ref="Q38:Q39"/>
    <mergeCell ref="E36:E37"/>
    <mergeCell ref="Q36:Q37"/>
    <mergeCell ref="P38:P39"/>
    <mergeCell ref="A32:A35"/>
    <mergeCell ref="B32:B35"/>
    <mergeCell ref="C32:C35"/>
    <mergeCell ref="D32:D35"/>
    <mergeCell ref="A30:A31"/>
    <mergeCell ref="B30:B31"/>
    <mergeCell ref="C30:C31"/>
    <mergeCell ref="D30:D31"/>
    <mergeCell ref="C28:C29"/>
    <mergeCell ref="D28:D29"/>
    <mergeCell ref="E28:E29"/>
    <mergeCell ref="A28:A29"/>
    <mergeCell ref="Q24:Q25"/>
    <mergeCell ref="E26:E27"/>
    <mergeCell ref="Q28:Q29"/>
    <mergeCell ref="Q26:Q27"/>
    <mergeCell ref="E24:E25"/>
    <mergeCell ref="B28:B29"/>
    <mergeCell ref="Q22:Q23"/>
    <mergeCell ref="A20:A21"/>
    <mergeCell ref="B20:B21"/>
    <mergeCell ref="C20:C21"/>
    <mergeCell ref="E30:E31"/>
    <mergeCell ref="Q30:Q31"/>
    <mergeCell ref="A26:A27"/>
    <mergeCell ref="B26:B27"/>
    <mergeCell ref="C26:C27"/>
    <mergeCell ref="D26:D27"/>
    <mergeCell ref="A24:A25"/>
    <mergeCell ref="B24:B25"/>
    <mergeCell ref="C24:C25"/>
    <mergeCell ref="D24:D25"/>
    <mergeCell ref="Q20:Q21"/>
    <mergeCell ref="A22:A23"/>
    <mergeCell ref="B22:B23"/>
    <mergeCell ref="C22:C23"/>
    <mergeCell ref="D22:D23"/>
    <mergeCell ref="E22:E23"/>
    <mergeCell ref="D20:D21"/>
    <mergeCell ref="E20:E21"/>
    <mergeCell ref="C14:C15"/>
    <mergeCell ref="C16:C17"/>
    <mergeCell ref="C18:C19"/>
    <mergeCell ref="D18:D19"/>
    <mergeCell ref="D16:D17"/>
    <mergeCell ref="A18:A19"/>
    <mergeCell ref="B18:B19"/>
    <mergeCell ref="A16:A17"/>
    <mergeCell ref="B16:B17"/>
    <mergeCell ref="Q14:Q15"/>
    <mergeCell ref="Q16:Q17"/>
    <mergeCell ref="Q18:Q19"/>
    <mergeCell ref="E16:E17"/>
    <mergeCell ref="E18:E19"/>
    <mergeCell ref="E14:E15"/>
    <mergeCell ref="A12:A13"/>
    <mergeCell ref="B12:B13"/>
    <mergeCell ref="C12:C13"/>
    <mergeCell ref="D12:D13"/>
    <mergeCell ref="A14:A15"/>
    <mergeCell ref="B14:B15"/>
    <mergeCell ref="A8:A9"/>
    <mergeCell ref="B8:B9"/>
    <mergeCell ref="C8:C9"/>
    <mergeCell ref="A10:A11"/>
    <mergeCell ref="B10:B11"/>
    <mergeCell ref="C10:C11"/>
    <mergeCell ref="Q4:Q7"/>
    <mergeCell ref="O10:O11"/>
    <mergeCell ref="P10:P11"/>
    <mergeCell ref="Q10:Q11"/>
    <mergeCell ref="O8:O9"/>
    <mergeCell ref="P8:P9"/>
    <mergeCell ref="Q8:Q9"/>
    <mergeCell ref="O4:O7"/>
    <mergeCell ref="P4:P7"/>
    <mergeCell ref="E10:E11"/>
    <mergeCell ref="E8:E9"/>
    <mergeCell ref="D8:D9"/>
    <mergeCell ref="R16:R17"/>
    <mergeCell ref="D10:D11"/>
    <mergeCell ref="E12:E13"/>
    <mergeCell ref="O12:O13"/>
    <mergeCell ref="P12:P13"/>
    <mergeCell ref="Q12:Q13"/>
    <mergeCell ref="D14:D15"/>
    <mergeCell ref="F4:H4"/>
    <mergeCell ref="I4:N4"/>
    <mergeCell ref="A1:Q1"/>
    <mergeCell ref="A2:Q2"/>
    <mergeCell ref="A3:Q3"/>
    <mergeCell ref="A4:A7"/>
    <mergeCell ref="B4:B7"/>
    <mergeCell ref="C4:C7"/>
    <mergeCell ref="D4:D7"/>
    <mergeCell ref="E4:E7"/>
  </mergeCells>
  <printOptions/>
  <pageMargins left="0.36" right="0.16" top="0.39" bottom="0.34" header="0.3" footer="0.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85" zoomScaleSheetLayoutView="85" zoomScalePageLayoutView="0" workbookViewId="0" topLeftCell="A60">
      <selection activeCell="O76" sqref="O76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5.2539062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109" t="s">
        <v>340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341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342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343</v>
      </c>
      <c r="C12" s="45">
        <v>2</v>
      </c>
      <c r="D12" s="45" t="s">
        <v>35</v>
      </c>
      <c r="E12" s="62" t="s">
        <v>344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345</v>
      </c>
      <c r="C14" s="45">
        <v>7</v>
      </c>
      <c r="D14" s="45" t="s">
        <v>35</v>
      </c>
      <c r="E14" s="62" t="s">
        <v>346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345</v>
      </c>
      <c r="C16" s="45">
        <v>5</v>
      </c>
      <c r="D16" s="45" t="s">
        <v>35</v>
      </c>
      <c r="E16" s="62" t="s">
        <v>347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345</v>
      </c>
      <c r="C18" s="45">
        <v>6</v>
      </c>
      <c r="D18" s="45" t="s">
        <v>35</v>
      </c>
      <c r="E18" s="62" t="s">
        <v>348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111"/>
      <c r="B19" s="78"/>
      <c r="C19" s="78"/>
      <c r="D19" s="78"/>
      <c r="E19" s="110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6" customHeight="1">
      <c r="A20" s="66">
        <v>0.4</v>
      </c>
      <c r="B20" s="44" t="s">
        <v>34</v>
      </c>
      <c r="C20" s="44">
        <v>2</v>
      </c>
      <c r="D20" s="44">
        <v>1</v>
      </c>
      <c r="E20" s="79" t="s">
        <v>360</v>
      </c>
      <c r="F20" s="3">
        <v>2</v>
      </c>
      <c r="G20" s="3">
        <v>3</v>
      </c>
      <c r="H20" s="3">
        <v>2</v>
      </c>
      <c r="I20" s="2">
        <v>394</v>
      </c>
      <c r="J20" s="2">
        <v>391</v>
      </c>
      <c r="K20" s="2">
        <v>394</v>
      </c>
      <c r="L20" s="2">
        <v>226</v>
      </c>
      <c r="M20" s="2">
        <v>228</v>
      </c>
      <c r="N20" s="2">
        <v>226</v>
      </c>
      <c r="O20" s="6">
        <v>43635</v>
      </c>
      <c r="P20" s="24">
        <f aca="true" t="shared" si="0" ref="P20:P43">ROUND(((((F20*L20)+(G20*M20)+(H20*N20))*0.98)/1000),2)</f>
        <v>1.56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349</v>
      </c>
      <c r="F22" s="2">
        <v>23</v>
      </c>
      <c r="G22" s="2">
        <v>23</v>
      </c>
      <c r="H22" s="2">
        <v>19</v>
      </c>
      <c r="I22" s="2">
        <v>394</v>
      </c>
      <c r="J22" s="2">
        <v>391</v>
      </c>
      <c r="K22" s="2">
        <v>394</v>
      </c>
      <c r="L22" s="2">
        <v>226</v>
      </c>
      <c r="M22" s="2">
        <v>228</v>
      </c>
      <c r="N22" s="2">
        <v>226</v>
      </c>
      <c r="O22" s="6">
        <v>43635</v>
      </c>
      <c r="P22" s="24">
        <f t="shared" si="0"/>
        <v>14.44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350</v>
      </c>
      <c r="F24" s="2">
        <v>0</v>
      </c>
      <c r="G24" s="2">
        <v>0</v>
      </c>
      <c r="H24" s="2">
        <v>0</v>
      </c>
      <c r="I24" s="2">
        <v>394</v>
      </c>
      <c r="J24" s="2">
        <v>391</v>
      </c>
      <c r="K24" s="2">
        <v>394</v>
      </c>
      <c r="L24" s="2">
        <v>226</v>
      </c>
      <c r="M24" s="2">
        <v>228</v>
      </c>
      <c r="N24" s="2">
        <v>226</v>
      </c>
      <c r="O24" s="6">
        <v>43635</v>
      </c>
      <c r="P24" s="24">
        <f t="shared" si="0"/>
        <v>0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351</v>
      </c>
      <c r="F26" s="2">
        <v>0</v>
      </c>
      <c r="G26" s="2">
        <v>0</v>
      </c>
      <c r="H26" s="2">
        <v>0</v>
      </c>
      <c r="I26" s="2">
        <v>394</v>
      </c>
      <c r="J26" s="2">
        <v>391</v>
      </c>
      <c r="K26" s="2">
        <v>394</v>
      </c>
      <c r="L26" s="2">
        <v>226</v>
      </c>
      <c r="M26" s="2">
        <v>228</v>
      </c>
      <c r="N26" s="2">
        <v>226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77" t="s">
        <v>213</v>
      </c>
      <c r="F28" s="2">
        <v>0</v>
      </c>
      <c r="G28" s="2">
        <v>0</v>
      </c>
      <c r="H28" s="2">
        <v>0</v>
      </c>
      <c r="I28" s="2">
        <v>394</v>
      </c>
      <c r="J28" s="2">
        <v>391</v>
      </c>
      <c r="K28" s="2">
        <v>394</v>
      </c>
      <c r="L28" s="2">
        <v>226</v>
      </c>
      <c r="M28" s="2">
        <v>228</v>
      </c>
      <c r="N28" s="2">
        <v>226</v>
      </c>
      <c r="O28" s="6">
        <v>43635</v>
      </c>
      <c r="P28" s="24">
        <f t="shared" si="0"/>
        <v>0</v>
      </c>
      <c r="Q28" s="45"/>
    </row>
    <row r="29" spans="1:17" ht="36" customHeight="1" thickBot="1">
      <c r="A29" s="55"/>
      <c r="B29" s="45"/>
      <c r="C29" s="45"/>
      <c r="D29" s="45"/>
      <c r="E29" s="79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352</v>
      </c>
      <c r="F30" s="2">
        <v>0</v>
      </c>
      <c r="G30" s="2">
        <v>0</v>
      </c>
      <c r="H30" s="2">
        <v>0</v>
      </c>
      <c r="I30" s="2">
        <v>394</v>
      </c>
      <c r="J30" s="2">
        <v>391</v>
      </c>
      <c r="K30" s="2">
        <v>394</v>
      </c>
      <c r="L30" s="2">
        <v>226</v>
      </c>
      <c r="M30" s="2">
        <v>228</v>
      </c>
      <c r="N30" s="2">
        <v>226</v>
      </c>
      <c r="O30" s="6">
        <v>43635</v>
      </c>
      <c r="P30" s="24">
        <f t="shared" si="0"/>
        <v>0</v>
      </c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380</v>
      </c>
      <c r="F32" s="2">
        <v>30</v>
      </c>
      <c r="G32" s="2">
        <v>30</v>
      </c>
      <c r="H32" s="2">
        <v>30</v>
      </c>
      <c r="I32" s="2">
        <v>394</v>
      </c>
      <c r="J32" s="2">
        <v>391</v>
      </c>
      <c r="K32" s="2">
        <v>394</v>
      </c>
      <c r="L32" s="2">
        <v>226</v>
      </c>
      <c r="M32" s="2">
        <v>228</v>
      </c>
      <c r="N32" s="2">
        <v>226</v>
      </c>
      <c r="O32" s="6">
        <v>43635</v>
      </c>
      <c r="P32" s="24">
        <f t="shared" si="0"/>
        <v>19.99</v>
      </c>
      <c r="Q32" s="45"/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  <c r="Q33" s="45"/>
    </row>
    <row r="34" spans="1:17" ht="36" customHeight="1">
      <c r="A34" s="55">
        <v>0.4</v>
      </c>
      <c r="B34" s="45" t="s">
        <v>34</v>
      </c>
      <c r="C34" s="49">
        <v>3</v>
      </c>
      <c r="D34" s="49">
        <v>8</v>
      </c>
      <c r="E34" s="62" t="s">
        <v>353</v>
      </c>
      <c r="F34" s="2">
        <v>37</v>
      </c>
      <c r="G34" s="2">
        <v>30</v>
      </c>
      <c r="H34" s="2">
        <v>23</v>
      </c>
      <c r="I34" s="2">
        <v>394</v>
      </c>
      <c r="J34" s="2">
        <v>391</v>
      </c>
      <c r="K34" s="2">
        <v>394</v>
      </c>
      <c r="L34" s="2">
        <v>226</v>
      </c>
      <c r="M34" s="2">
        <v>228</v>
      </c>
      <c r="N34" s="2">
        <v>226</v>
      </c>
      <c r="O34" s="6">
        <v>43635</v>
      </c>
      <c r="P34" s="24">
        <f t="shared" si="0"/>
        <v>19.99</v>
      </c>
      <c r="Q34" s="45"/>
    </row>
    <row r="35" spans="1:17" ht="36" customHeight="1" thickBot="1">
      <c r="A35" s="55"/>
      <c r="B35" s="45"/>
      <c r="C35" s="44"/>
      <c r="D35" s="44"/>
      <c r="E35" s="62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 t="shared" si="0"/>
        <v>0</v>
      </c>
      <c r="Q35" s="45"/>
    </row>
    <row r="36" spans="1:17" ht="36" customHeight="1">
      <c r="A36" s="55">
        <v>0.4</v>
      </c>
      <c r="B36" s="45" t="s">
        <v>34</v>
      </c>
      <c r="C36" s="49">
        <v>4</v>
      </c>
      <c r="D36" s="45">
        <v>9</v>
      </c>
      <c r="E36" s="63" t="s">
        <v>213</v>
      </c>
      <c r="F36" s="2">
        <v>0</v>
      </c>
      <c r="G36" s="2">
        <v>0</v>
      </c>
      <c r="H36" s="2">
        <v>0</v>
      </c>
      <c r="I36" s="2">
        <v>394</v>
      </c>
      <c r="J36" s="2">
        <v>391</v>
      </c>
      <c r="K36" s="2">
        <v>394</v>
      </c>
      <c r="L36" s="2">
        <v>226</v>
      </c>
      <c r="M36" s="2">
        <v>228</v>
      </c>
      <c r="N36" s="2">
        <v>226</v>
      </c>
      <c r="O36" s="6">
        <v>43635</v>
      </c>
      <c r="P36" s="24">
        <f t="shared" si="0"/>
        <v>0</v>
      </c>
      <c r="Q36" s="45"/>
    </row>
    <row r="37" spans="1:17" ht="36" customHeight="1" thickBot="1">
      <c r="A37" s="55"/>
      <c r="B37" s="45"/>
      <c r="C37" s="44"/>
      <c r="D37" s="45"/>
      <c r="E37" s="105"/>
      <c r="F37" s="2"/>
      <c r="G37" s="2"/>
      <c r="H37" s="2"/>
      <c r="I37" s="2"/>
      <c r="J37" s="2"/>
      <c r="K37" s="2"/>
      <c r="L37" s="2"/>
      <c r="M37" s="2"/>
      <c r="N37" s="2"/>
      <c r="O37" s="38"/>
      <c r="P37" s="25">
        <f t="shared" si="0"/>
        <v>0</v>
      </c>
      <c r="Q37" s="45"/>
    </row>
    <row r="38" spans="1:17" ht="36" customHeight="1">
      <c r="A38" s="55">
        <v>0.4</v>
      </c>
      <c r="B38" s="45" t="s">
        <v>34</v>
      </c>
      <c r="C38" s="49">
        <v>4</v>
      </c>
      <c r="D38" s="45">
        <v>10</v>
      </c>
      <c r="E38" s="53" t="s">
        <v>213</v>
      </c>
      <c r="F38" s="2">
        <v>0</v>
      </c>
      <c r="G38" s="2">
        <v>0</v>
      </c>
      <c r="H38" s="2">
        <v>0</v>
      </c>
      <c r="I38" s="2">
        <v>394</v>
      </c>
      <c r="J38" s="2">
        <v>391</v>
      </c>
      <c r="K38" s="2">
        <v>394</v>
      </c>
      <c r="L38" s="2">
        <v>226</v>
      </c>
      <c r="M38" s="2">
        <v>228</v>
      </c>
      <c r="N38" s="2">
        <v>226</v>
      </c>
      <c r="O38" s="6">
        <v>43635</v>
      </c>
      <c r="P38" s="24">
        <f t="shared" si="0"/>
        <v>0</v>
      </c>
      <c r="Q38" s="45"/>
    </row>
    <row r="39" spans="1:17" ht="36" customHeight="1" thickBot="1">
      <c r="A39" s="55"/>
      <c r="B39" s="45"/>
      <c r="C39" s="44"/>
      <c r="D39" s="45"/>
      <c r="E39" s="53"/>
      <c r="F39" s="2"/>
      <c r="G39" s="2"/>
      <c r="H39" s="2"/>
      <c r="I39" s="2"/>
      <c r="J39" s="2"/>
      <c r="K39" s="2"/>
      <c r="L39" s="2"/>
      <c r="M39" s="2"/>
      <c r="N39" s="2"/>
      <c r="O39" s="38"/>
      <c r="P39" s="25">
        <f t="shared" si="0"/>
        <v>0</v>
      </c>
      <c r="Q39" s="45"/>
    </row>
    <row r="40" spans="1:17" ht="36" customHeight="1">
      <c r="A40" s="55">
        <v>0.4</v>
      </c>
      <c r="B40" s="45" t="s">
        <v>34</v>
      </c>
      <c r="C40" s="49">
        <v>4</v>
      </c>
      <c r="D40" s="45">
        <v>11</v>
      </c>
      <c r="E40" s="53" t="s">
        <v>213</v>
      </c>
      <c r="F40" s="2">
        <v>0</v>
      </c>
      <c r="G40" s="2">
        <v>0</v>
      </c>
      <c r="H40" s="2">
        <v>0</v>
      </c>
      <c r="I40" s="2">
        <v>394</v>
      </c>
      <c r="J40" s="2">
        <v>391</v>
      </c>
      <c r="K40" s="2">
        <v>394</v>
      </c>
      <c r="L40" s="2">
        <v>226</v>
      </c>
      <c r="M40" s="2">
        <v>228</v>
      </c>
      <c r="N40" s="2">
        <v>226</v>
      </c>
      <c r="O40" s="6">
        <v>43635</v>
      </c>
      <c r="P40" s="24">
        <f t="shared" si="0"/>
        <v>0</v>
      </c>
      <c r="Q40" s="45"/>
    </row>
    <row r="41" spans="1:17" ht="36" customHeight="1" thickBot="1">
      <c r="A41" s="55"/>
      <c r="B41" s="45"/>
      <c r="C41" s="44"/>
      <c r="D41" s="45"/>
      <c r="E41" s="53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0"/>
        <v>0</v>
      </c>
      <c r="Q41" s="45"/>
    </row>
    <row r="42" spans="1:17" ht="36" customHeight="1">
      <c r="A42" s="55">
        <v>0.4</v>
      </c>
      <c r="B42" s="45" t="s">
        <v>34</v>
      </c>
      <c r="C42" s="49">
        <v>4</v>
      </c>
      <c r="D42" s="45">
        <v>12</v>
      </c>
      <c r="E42" s="53" t="s">
        <v>213</v>
      </c>
      <c r="F42" s="2">
        <v>0</v>
      </c>
      <c r="G42" s="2">
        <v>0</v>
      </c>
      <c r="H42" s="2">
        <v>0</v>
      </c>
      <c r="I42" s="2">
        <v>394</v>
      </c>
      <c r="J42" s="2">
        <v>391</v>
      </c>
      <c r="K42" s="2">
        <v>394</v>
      </c>
      <c r="L42" s="2">
        <v>226</v>
      </c>
      <c r="M42" s="2">
        <v>228</v>
      </c>
      <c r="N42" s="2">
        <v>226</v>
      </c>
      <c r="O42" s="6">
        <v>43635</v>
      </c>
      <c r="P42" s="24">
        <f t="shared" si="0"/>
        <v>0</v>
      </c>
      <c r="Q42" s="45"/>
    </row>
    <row r="43" spans="1:17" ht="36" customHeight="1" thickBot="1">
      <c r="A43" s="55"/>
      <c r="B43" s="45"/>
      <c r="C43" s="44"/>
      <c r="D43" s="45"/>
      <c r="E43" s="53"/>
      <c r="F43" s="2"/>
      <c r="G43" s="2"/>
      <c r="H43" s="2"/>
      <c r="I43" s="2"/>
      <c r="J43" s="2"/>
      <c r="K43" s="2"/>
      <c r="L43" s="2"/>
      <c r="M43" s="2"/>
      <c r="N43" s="2"/>
      <c r="O43" s="38"/>
      <c r="P43" s="25">
        <f t="shared" si="0"/>
        <v>0</v>
      </c>
      <c r="Q43" s="45"/>
    </row>
    <row r="44" spans="1:17" ht="36" customHeight="1">
      <c r="A44" s="55">
        <v>0.4</v>
      </c>
      <c r="B44" s="45" t="s">
        <v>35</v>
      </c>
      <c r="C44" s="49">
        <v>5</v>
      </c>
      <c r="D44" s="45" t="s">
        <v>35</v>
      </c>
      <c r="E44" s="49" t="s">
        <v>136</v>
      </c>
      <c r="F44" s="2"/>
      <c r="G44" s="2"/>
      <c r="H44" s="2"/>
      <c r="I44" s="2"/>
      <c r="J44" s="2"/>
      <c r="K44" s="2"/>
      <c r="L44" s="2"/>
      <c r="M44" s="2"/>
      <c r="N44" s="2"/>
      <c r="O44" s="6"/>
      <c r="P44" s="24"/>
      <c r="Q44" s="45"/>
    </row>
    <row r="45" spans="1:17" ht="36" customHeight="1" thickBot="1">
      <c r="A45" s="55"/>
      <c r="B45" s="45"/>
      <c r="C45" s="44"/>
      <c r="D45" s="45"/>
      <c r="E45" s="44"/>
      <c r="F45" s="2"/>
      <c r="G45" s="2"/>
      <c r="H45" s="2"/>
      <c r="I45" s="2"/>
      <c r="J45" s="2"/>
      <c r="K45" s="2"/>
      <c r="L45" s="2"/>
      <c r="M45" s="2"/>
      <c r="N45" s="2"/>
      <c r="O45" s="6"/>
      <c r="P45" s="25"/>
      <c r="Q45" s="45"/>
    </row>
    <row r="46" spans="1:17" ht="36" customHeight="1">
      <c r="A46" s="55">
        <v>0.4</v>
      </c>
      <c r="B46" s="45" t="s">
        <v>46</v>
      </c>
      <c r="C46" s="49">
        <v>7</v>
      </c>
      <c r="D46" s="45">
        <v>13</v>
      </c>
      <c r="E46" s="62" t="s">
        <v>213</v>
      </c>
      <c r="F46" s="2">
        <v>0</v>
      </c>
      <c r="G46" s="2">
        <v>0</v>
      </c>
      <c r="H46" s="2">
        <v>0</v>
      </c>
      <c r="I46" s="2">
        <v>394</v>
      </c>
      <c r="J46" s="2">
        <v>392</v>
      </c>
      <c r="K46" s="2">
        <v>394</v>
      </c>
      <c r="L46" s="2">
        <v>226</v>
      </c>
      <c r="M46" s="2">
        <v>228</v>
      </c>
      <c r="N46" s="2">
        <v>227</v>
      </c>
      <c r="O46" s="6">
        <v>43635</v>
      </c>
      <c r="P46" s="24">
        <f aca="true" t="shared" si="1" ref="P46:P73">ROUND(((((F46*L46)+(G46*M46)+(H46*N46))*0.98)/1000),2)</f>
        <v>0</v>
      </c>
      <c r="Q46" s="45"/>
    </row>
    <row r="47" spans="1:17" ht="36" customHeight="1" thickBot="1">
      <c r="A47" s="55"/>
      <c r="B47" s="45"/>
      <c r="C47" s="44"/>
      <c r="D47" s="45"/>
      <c r="E47" s="62"/>
      <c r="F47" s="2"/>
      <c r="G47" s="2"/>
      <c r="H47" s="2"/>
      <c r="I47" s="2"/>
      <c r="J47" s="2"/>
      <c r="K47" s="2"/>
      <c r="L47" s="2"/>
      <c r="M47" s="2"/>
      <c r="N47" s="2"/>
      <c r="O47" s="38"/>
      <c r="P47" s="25">
        <f t="shared" si="1"/>
        <v>0</v>
      </c>
      <c r="Q47" s="45"/>
    </row>
    <row r="48" spans="1:17" ht="36" customHeight="1">
      <c r="A48" s="55">
        <v>0.4</v>
      </c>
      <c r="B48" s="45" t="s">
        <v>46</v>
      </c>
      <c r="C48" s="49">
        <v>7</v>
      </c>
      <c r="D48" s="45">
        <v>14</v>
      </c>
      <c r="E48" s="62" t="s">
        <v>354</v>
      </c>
      <c r="F48" s="2">
        <v>41</v>
      </c>
      <c r="G48" s="2">
        <v>35</v>
      </c>
      <c r="H48" s="2">
        <v>36</v>
      </c>
      <c r="I48" s="2">
        <v>394</v>
      </c>
      <c r="J48" s="2">
        <v>392</v>
      </c>
      <c r="K48" s="2">
        <v>394</v>
      </c>
      <c r="L48" s="2">
        <v>226</v>
      </c>
      <c r="M48" s="2">
        <v>228</v>
      </c>
      <c r="N48" s="2">
        <v>227</v>
      </c>
      <c r="O48" s="6">
        <v>43635</v>
      </c>
      <c r="P48" s="24">
        <f t="shared" si="1"/>
        <v>24.91</v>
      </c>
      <c r="Q48" s="45"/>
    </row>
    <row r="49" spans="1:17" ht="36" customHeight="1" thickBot="1">
      <c r="A49" s="55"/>
      <c r="B49" s="45"/>
      <c r="C49" s="44"/>
      <c r="D49" s="45"/>
      <c r="E49" s="62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1"/>
        <v>0</v>
      </c>
      <c r="Q49" s="45"/>
    </row>
    <row r="50" spans="1:17" ht="36" customHeight="1">
      <c r="A50" s="55">
        <v>0.4</v>
      </c>
      <c r="B50" s="45" t="s">
        <v>46</v>
      </c>
      <c r="C50" s="49">
        <v>7</v>
      </c>
      <c r="D50" s="45">
        <v>15</v>
      </c>
      <c r="E50" s="62" t="s">
        <v>213</v>
      </c>
      <c r="F50" s="2">
        <v>0</v>
      </c>
      <c r="G50" s="2">
        <v>0</v>
      </c>
      <c r="H50" s="2">
        <v>0</v>
      </c>
      <c r="I50" s="2">
        <v>394</v>
      </c>
      <c r="J50" s="2">
        <v>392</v>
      </c>
      <c r="K50" s="2">
        <v>394</v>
      </c>
      <c r="L50" s="2">
        <v>226</v>
      </c>
      <c r="M50" s="2">
        <v>228</v>
      </c>
      <c r="N50" s="2">
        <v>227</v>
      </c>
      <c r="O50" s="6">
        <v>43635</v>
      </c>
      <c r="P50" s="24">
        <f t="shared" si="1"/>
        <v>0</v>
      </c>
      <c r="Q50" s="45"/>
    </row>
    <row r="51" spans="1:17" ht="36" customHeight="1" thickBot="1">
      <c r="A51" s="55"/>
      <c r="B51" s="45"/>
      <c r="C51" s="44"/>
      <c r="D51" s="45"/>
      <c r="E51" s="62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1"/>
        <v>0</v>
      </c>
      <c r="Q51" s="45"/>
    </row>
    <row r="52" spans="1:17" ht="36" customHeight="1">
      <c r="A52" s="55">
        <v>0.4</v>
      </c>
      <c r="B52" s="45" t="s">
        <v>46</v>
      </c>
      <c r="C52" s="49">
        <v>7</v>
      </c>
      <c r="D52" s="44">
        <v>16</v>
      </c>
      <c r="E52" s="62" t="s">
        <v>213</v>
      </c>
      <c r="F52" s="2">
        <v>0</v>
      </c>
      <c r="G52" s="2">
        <v>0</v>
      </c>
      <c r="H52" s="2">
        <v>0</v>
      </c>
      <c r="I52" s="2">
        <v>394</v>
      </c>
      <c r="J52" s="2">
        <v>392</v>
      </c>
      <c r="K52" s="2">
        <v>394</v>
      </c>
      <c r="L52" s="2">
        <v>226</v>
      </c>
      <c r="M52" s="2">
        <v>228</v>
      </c>
      <c r="N52" s="2">
        <v>227</v>
      </c>
      <c r="O52" s="6">
        <v>43635</v>
      </c>
      <c r="P52" s="24">
        <f t="shared" si="1"/>
        <v>0</v>
      </c>
      <c r="Q52" s="45"/>
    </row>
    <row r="53" spans="1:17" ht="36" customHeight="1" thickBot="1">
      <c r="A53" s="55"/>
      <c r="B53" s="45"/>
      <c r="C53" s="44"/>
      <c r="D53" s="45"/>
      <c r="E53" s="62"/>
      <c r="F53" s="2"/>
      <c r="G53" s="2"/>
      <c r="H53" s="2"/>
      <c r="I53" s="2"/>
      <c r="J53" s="2"/>
      <c r="K53" s="2"/>
      <c r="L53" s="2"/>
      <c r="M53" s="2"/>
      <c r="N53" s="2"/>
      <c r="O53" s="38"/>
      <c r="P53" s="25">
        <f t="shared" si="1"/>
        <v>0</v>
      </c>
      <c r="Q53" s="45"/>
    </row>
    <row r="54" spans="1:17" ht="36" customHeight="1">
      <c r="A54" s="55">
        <v>0.4</v>
      </c>
      <c r="B54" s="45" t="s">
        <v>46</v>
      </c>
      <c r="C54" s="49">
        <v>8</v>
      </c>
      <c r="D54" s="45">
        <v>17</v>
      </c>
      <c r="E54" s="62" t="s">
        <v>213</v>
      </c>
      <c r="F54" s="2">
        <v>0</v>
      </c>
      <c r="G54" s="2">
        <v>0</v>
      </c>
      <c r="H54" s="2">
        <v>0</v>
      </c>
      <c r="I54" s="2">
        <v>394</v>
      </c>
      <c r="J54" s="2">
        <v>392</v>
      </c>
      <c r="K54" s="2">
        <v>394</v>
      </c>
      <c r="L54" s="2">
        <v>226</v>
      </c>
      <c r="M54" s="2">
        <v>228</v>
      </c>
      <c r="N54" s="2">
        <v>227</v>
      </c>
      <c r="O54" s="6">
        <v>43635</v>
      </c>
      <c r="P54" s="24">
        <f t="shared" si="1"/>
        <v>0</v>
      </c>
      <c r="Q54" s="45"/>
    </row>
    <row r="55" spans="1:17" ht="36" customHeight="1" thickBot="1">
      <c r="A55" s="55"/>
      <c r="B55" s="45"/>
      <c r="C55" s="44"/>
      <c r="D55" s="45"/>
      <c r="E55" s="62"/>
      <c r="F55" s="4"/>
      <c r="G55" s="4"/>
      <c r="H55" s="4"/>
      <c r="I55" s="2"/>
      <c r="J55" s="2"/>
      <c r="K55" s="2"/>
      <c r="L55" s="2"/>
      <c r="M55" s="2"/>
      <c r="N55" s="2"/>
      <c r="O55" s="38"/>
      <c r="P55" s="25">
        <f t="shared" si="1"/>
        <v>0</v>
      </c>
      <c r="Q55" s="70"/>
    </row>
    <row r="56" spans="1:17" ht="36" customHeight="1" thickTop="1">
      <c r="A56" s="55">
        <v>0.4</v>
      </c>
      <c r="B56" s="45" t="s">
        <v>46</v>
      </c>
      <c r="C56" s="49">
        <v>8</v>
      </c>
      <c r="D56" s="45">
        <v>18</v>
      </c>
      <c r="E56" s="62" t="s">
        <v>355</v>
      </c>
      <c r="F56" s="3">
        <v>0</v>
      </c>
      <c r="G56" s="3">
        <v>0</v>
      </c>
      <c r="H56" s="3">
        <v>0</v>
      </c>
      <c r="I56" s="2">
        <v>394</v>
      </c>
      <c r="J56" s="2">
        <v>392</v>
      </c>
      <c r="K56" s="2">
        <v>394</v>
      </c>
      <c r="L56" s="2">
        <v>226</v>
      </c>
      <c r="M56" s="2">
        <v>228</v>
      </c>
      <c r="N56" s="2">
        <v>227</v>
      </c>
      <c r="O56" s="6">
        <v>43635</v>
      </c>
      <c r="P56" s="24">
        <f t="shared" si="1"/>
        <v>0</v>
      </c>
      <c r="Q56" s="45"/>
    </row>
    <row r="57" spans="1:17" ht="36" customHeight="1" thickBot="1">
      <c r="A57" s="55"/>
      <c r="B57" s="45"/>
      <c r="C57" s="44"/>
      <c r="D57" s="45"/>
      <c r="E57" s="62"/>
      <c r="F57" s="2"/>
      <c r="G57" s="2"/>
      <c r="H57" s="2"/>
      <c r="I57" s="2"/>
      <c r="J57" s="2"/>
      <c r="K57" s="2"/>
      <c r="L57" s="2"/>
      <c r="M57" s="2"/>
      <c r="N57" s="2"/>
      <c r="O57" s="38"/>
      <c r="P57" s="25">
        <f t="shared" si="1"/>
        <v>0</v>
      </c>
      <c r="Q57" s="45"/>
    </row>
    <row r="58" spans="1:17" ht="36" customHeight="1">
      <c r="A58" s="55">
        <v>0.4</v>
      </c>
      <c r="B58" s="45" t="s">
        <v>46</v>
      </c>
      <c r="C58" s="49">
        <v>8</v>
      </c>
      <c r="D58" s="45">
        <v>19</v>
      </c>
      <c r="E58" s="62" t="s">
        <v>380</v>
      </c>
      <c r="F58" s="2">
        <v>112</v>
      </c>
      <c r="G58" s="2">
        <v>114</v>
      </c>
      <c r="H58" s="2">
        <v>112</v>
      </c>
      <c r="I58" s="2">
        <v>394</v>
      </c>
      <c r="J58" s="2">
        <v>392</v>
      </c>
      <c r="K58" s="2">
        <v>394</v>
      </c>
      <c r="L58" s="2">
        <v>226</v>
      </c>
      <c r="M58" s="2">
        <v>228</v>
      </c>
      <c r="N58" s="2">
        <v>227</v>
      </c>
      <c r="O58" s="6">
        <v>43635</v>
      </c>
      <c r="P58" s="24">
        <f t="shared" si="1"/>
        <v>75.19</v>
      </c>
      <c r="Q58" s="45"/>
    </row>
    <row r="59" spans="1:17" ht="36" customHeight="1" thickBot="1">
      <c r="A59" s="55"/>
      <c r="B59" s="45"/>
      <c r="C59" s="44"/>
      <c r="D59" s="45"/>
      <c r="E59" s="62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 t="shared" si="1"/>
        <v>0</v>
      </c>
      <c r="Q59" s="45"/>
    </row>
    <row r="60" spans="1:17" ht="36" customHeight="1">
      <c r="A60" s="55">
        <v>0.4</v>
      </c>
      <c r="B60" s="45" t="s">
        <v>46</v>
      </c>
      <c r="C60" s="49">
        <v>8</v>
      </c>
      <c r="D60" s="45">
        <v>20</v>
      </c>
      <c r="E60" s="62" t="s">
        <v>356</v>
      </c>
      <c r="F60" s="3">
        <v>0</v>
      </c>
      <c r="G60" s="3">
        <v>0</v>
      </c>
      <c r="H60" s="3">
        <v>0</v>
      </c>
      <c r="I60" s="2">
        <v>394</v>
      </c>
      <c r="J60" s="2">
        <v>392</v>
      </c>
      <c r="K60" s="2">
        <v>394</v>
      </c>
      <c r="L60" s="2">
        <v>226</v>
      </c>
      <c r="M60" s="2">
        <v>228</v>
      </c>
      <c r="N60" s="2">
        <v>227</v>
      </c>
      <c r="O60" s="6">
        <v>43635</v>
      </c>
      <c r="P60" s="24">
        <f t="shared" si="1"/>
        <v>0</v>
      </c>
      <c r="Q60" s="45"/>
    </row>
    <row r="61" spans="1:17" ht="36" customHeight="1" thickBot="1">
      <c r="A61" s="55"/>
      <c r="B61" s="45"/>
      <c r="C61" s="44"/>
      <c r="D61" s="45"/>
      <c r="E61" s="62"/>
      <c r="F61" s="2"/>
      <c r="G61" s="2"/>
      <c r="H61" s="2"/>
      <c r="I61" s="2"/>
      <c r="J61" s="2"/>
      <c r="K61" s="2"/>
      <c r="L61" s="2"/>
      <c r="M61" s="2"/>
      <c r="N61" s="2"/>
      <c r="O61" s="38"/>
      <c r="P61" s="25">
        <f t="shared" si="1"/>
        <v>0</v>
      </c>
      <c r="Q61" s="45"/>
    </row>
    <row r="62" spans="1:17" ht="36" customHeight="1">
      <c r="A62" s="55">
        <v>0.4</v>
      </c>
      <c r="B62" s="45" t="s">
        <v>46</v>
      </c>
      <c r="C62" s="49">
        <v>9</v>
      </c>
      <c r="D62" s="45">
        <v>21</v>
      </c>
      <c r="E62" s="62" t="s">
        <v>213</v>
      </c>
      <c r="F62" s="2">
        <v>0</v>
      </c>
      <c r="G62" s="2">
        <v>0</v>
      </c>
      <c r="H62" s="2">
        <v>0</v>
      </c>
      <c r="I62" s="2">
        <v>394</v>
      </c>
      <c r="J62" s="2">
        <v>392</v>
      </c>
      <c r="K62" s="2">
        <v>394</v>
      </c>
      <c r="L62" s="2">
        <v>226</v>
      </c>
      <c r="M62" s="2">
        <v>228</v>
      </c>
      <c r="N62" s="2">
        <v>227</v>
      </c>
      <c r="O62" s="6">
        <v>43635</v>
      </c>
      <c r="P62" s="24">
        <f t="shared" si="1"/>
        <v>0</v>
      </c>
      <c r="Q62" s="45"/>
    </row>
    <row r="63" spans="1:17" ht="36" customHeight="1" thickBot="1">
      <c r="A63" s="55"/>
      <c r="B63" s="45"/>
      <c r="C63" s="44"/>
      <c r="D63" s="45"/>
      <c r="E63" s="62"/>
      <c r="F63" s="2"/>
      <c r="G63" s="2"/>
      <c r="H63" s="2"/>
      <c r="I63" s="2"/>
      <c r="J63" s="2"/>
      <c r="K63" s="2"/>
      <c r="L63" s="2"/>
      <c r="M63" s="2"/>
      <c r="N63" s="2"/>
      <c r="O63" s="38"/>
      <c r="P63" s="25">
        <f t="shared" si="1"/>
        <v>0</v>
      </c>
      <c r="Q63" s="45"/>
    </row>
    <row r="64" spans="1:16" ht="36" customHeight="1">
      <c r="A64" s="55">
        <v>0.4</v>
      </c>
      <c r="B64" s="45" t="s">
        <v>46</v>
      </c>
      <c r="C64" s="49">
        <v>9</v>
      </c>
      <c r="D64" s="49">
        <v>22</v>
      </c>
      <c r="E64" s="62" t="s">
        <v>357</v>
      </c>
      <c r="F64" s="2">
        <v>32</v>
      </c>
      <c r="G64" s="2">
        <v>35</v>
      </c>
      <c r="H64" s="2">
        <v>21</v>
      </c>
      <c r="I64" s="2">
        <v>394</v>
      </c>
      <c r="J64" s="2">
        <v>392</v>
      </c>
      <c r="K64" s="2">
        <v>394</v>
      </c>
      <c r="L64" s="2">
        <v>226</v>
      </c>
      <c r="M64" s="2">
        <v>228</v>
      </c>
      <c r="N64" s="2">
        <v>227</v>
      </c>
      <c r="O64" s="6">
        <v>43635</v>
      </c>
      <c r="P64" s="24">
        <f t="shared" si="1"/>
        <v>19.58</v>
      </c>
    </row>
    <row r="65" spans="1:16" ht="36" customHeight="1" thickBot="1">
      <c r="A65" s="55"/>
      <c r="B65" s="45"/>
      <c r="C65" s="44"/>
      <c r="D65" s="44"/>
      <c r="E65" s="62"/>
      <c r="F65" s="2"/>
      <c r="G65" s="2"/>
      <c r="H65" s="2"/>
      <c r="I65" s="2"/>
      <c r="J65" s="2"/>
      <c r="K65" s="2"/>
      <c r="L65" s="2"/>
      <c r="M65" s="2"/>
      <c r="N65" s="2"/>
      <c r="O65" s="38"/>
      <c r="P65" s="25">
        <f>ROUND(((((F64*L65)+(G64*M65)+(H64*N65))*0.98)/1000),2)</f>
        <v>0</v>
      </c>
    </row>
    <row r="66" spans="1:16" ht="36" customHeight="1">
      <c r="A66" s="55">
        <v>0.4</v>
      </c>
      <c r="B66" s="45" t="s">
        <v>46</v>
      </c>
      <c r="C66" s="49">
        <v>9</v>
      </c>
      <c r="D66" s="49">
        <v>23</v>
      </c>
      <c r="E66" s="62" t="s">
        <v>380</v>
      </c>
      <c r="F66" s="2">
        <v>0</v>
      </c>
      <c r="G66" s="2">
        <v>0</v>
      </c>
      <c r="H66" s="2">
        <v>0</v>
      </c>
      <c r="I66" s="2">
        <v>394</v>
      </c>
      <c r="J66" s="2">
        <v>392</v>
      </c>
      <c r="K66" s="2">
        <v>394</v>
      </c>
      <c r="L66" s="2">
        <v>226</v>
      </c>
      <c r="M66" s="2">
        <v>228</v>
      </c>
      <c r="N66" s="2">
        <v>227</v>
      </c>
      <c r="O66" s="6">
        <v>43635</v>
      </c>
      <c r="P66" s="24">
        <f t="shared" si="1"/>
        <v>0</v>
      </c>
    </row>
    <row r="67" spans="1:16" ht="36" customHeight="1" thickBot="1">
      <c r="A67" s="55"/>
      <c r="B67" s="45"/>
      <c r="C67" s="44"/>
      <c r="D67" s="44"/>
      <c r="E67" s="62"/>
      <c r="F67" s="2"/>
      <c r="G67" s="2"/>
      <c r="H67" s="2"/>
      <c r="I67" s="2"/>
      <c r="J67" s="2"/>
      <c r="K67" s="2"/>
      <c r="L67" s="2"/>
      <c r="M67" s="2"/>
      <c r="N67" s="2"/>
      <c r="O67" s="38"/>
      <c r="P67" s="25">
        <f t="shared" si="1"/>
        <v>0</v>
      </c>
    </row>
    <row r="68" spans="1:16" ht="36" customHeight="1">
      <c r="A68" s="55">
        <v>0.4</v>
      </c>
      <c r="B68" s="45" t="s">
        <v>46</v>
      </c>
      <c r="C68" s="49">
        <v>9</v>
      </c>
      <c r="D68" s="49">
        <v>24</v>
      </c>
      <c r="E68" s="62" t="s">
        <v>358</v>
      </c>
      <c r="F68" s="2">
        <v>17</v>
      </c>
      <c r="G68" s="2">
        <v>14</v>
      </c>
      <c r="H68" s="2">
        <v>20</v>
      </c>
      <c r="I68" s="2">
        <v>394</v>
      </c>
      <c r="J68" s="2">
        <v>392</v>
      </c>
      <c r="K68" s="2">
        <v>394</v>
      </c>
      <c r="L68" s="2">
        <v>226</v>
      </c>
      <c r="M68" s="2">
        <v>228</v>
      </c>
      <c r="N68" s="2">
        <v>227</v>
      </c>
      <c r="O68" s="6">
        <v>43635</v>
      </c>
      <c r="P68" s="24">
        <f t="shared" si="1"/>
        <v>11.34</v>
      </c>
    </row>
    <row r="69" spans="1:16" ht="36" customHeight="1" thickBot="1">
      <c r="A69" s="55"/>
      <c r="B69" s="45"/>
      <c r="C69" s="44"/>
      <c r="D69" s="44"/>
      <c r="E69" s="62"/>
      <c r="F69" s="2"/>
      <c r="G69" s="2"/>
      <c r="H69" s="2"/>
      <c r="I69" s="2"/>
      <c r="J69" s="2"/>
      <c r="K69" s="2"/>
      <c r="L69" s="2"/>
      <c r="M69" s="2"/>
      <c r="N69" s="2"/>
      <c r="O69" s="38"/>
      <c r="P69" s="25">
        <f t="shared" si="1"/>
        <v>0</v>
      </c>
    </row>
    <row r="70" spans="1:16" ht="36" customHeight="1">
      <c r="A70" s="55">
        <v>0.4</v>
      </c>
      <c r="B70" s="45" t="s">
        <v>46</v>
      </c>
      <c r="C70" s="49">
        <v>6</v>
      </c>
      <c r="D70" s="49" t="s">
        <v>35</v>
      </c>
      <c r="E70" s="77" t="s">
        <v>359</v>
      </c>
      <c r="F70" s="2">
        <v>0</v>
      </c>
      <c r="G70" s="2">
        <v>0</v>
      </c>
      <c r="H70" s="2">
        <v>0</v>
      </c>
      <c r="I70" s="2">
        <v>394</v>
      </c>
      <c r="J70" s="2">
        <v>392</v>
      </c>
      <c r="K70" s="2">
        <v>394</v>
      </c>
      <c r="L70" s="2">
        <v>226</v>
      </c>
      <c r="M70" s="2">
        <v>228</v>
      </c>
      <c r="N70" s="2">
        <v>227</v>
      </c>
      <c r="O70" s="6">
        <v>43635</v>
      </c>
      <c r="P70" s="24">
        <f t="shared" si="1"/>
        <v>0</v>
      </c>
    </row>
    <row r="71" spans="1:16" ht="36" customHeight="1" thickBot="1">
      <c r="A71" s="55"/>
      <c r="B71" s="45"/>
      <c r="C71" s="44"/>
      <c r="D71" s="44"/>
      <c r="E71" s="79"/>
      <c r="F71" s="2"/>
      <c r="G71" s="2"/>
      <c r="H71" s="2"/>
      <c r="I71" s="2"/>
      <c r="J71" s="2"/>
      <c r="K71" s="2"/>
      <c r="L71" s="2"/>
      <c r="M71" s="2"/>
      <c r="N71" s="2"/>
      <c r="O71" s="38"/>
      <c r="P71" s="25">
        <f t="shared" si="1"/>
        <v>0</v>
      </c>
    </row>
    <row r="72" spans="1:16" ht="36" customHeight="1">
      <c r="A72" s="112">
        <v>300</v>
      </c>
      <c r="B72" s="47" t="s">
        <v>34</v>
      </c>
      <c r="C72" s="92">
        <v>1</v>
      </c>
      <c r="D72" s="47" t="s">
        <v>220</v>
      </c>
      <c r="E72" s="79" t="s">
        <v>21</v>
      </c>
      <c r="F72" s="2">
        <v>90</v>
      </c>
      <c r="G72" s="2">
        <v>90</v>
      </c>
      <c r="H72" s="2">
        <v>81</v>
      </c>
      <c r="I72" s="2">
        <v>394</v>
      </c>
      <c r="J72" s="2">
        <v>391</v>
      </c>
      <c r="K72" s="2">
        <v>394</v>
      </c>
      <c r="L72" s="2">
        <v>226</v>
      </c>
      <c r="M72" s="2">
        <v>228</v>
      </c>
      <c r="N72" s="2">
        <v>226</v>
      </c>
      <c r="O72" s="6">
        <v>43635</v>
      </c>
      <c r="P72" s="24">
        <f t="shared" si="1"/>
        <v>57.98</v>
      </c>
    </row>
    <row r="73" spans="1:16" ht="36" customHeight="1" thickBot="1">
      <c r="A73" s="112"/>
      <c r="B73" s="47"/>
      <c r="C73" s="92"/>
      <c r="D73" s="47"/>
      <c r="E73" s="62"/>
      <c r="F73" s="2"/>
      <c r="G73" s="2"/>
      <c r="H73" s="2"/>
      <c r="I73" s="2"/>
      <c r="J73" s="2"/>
      <c r="K73" s="2"/>
      <c r="L73" s="2"/>
      <c r="M73" s="2"/>
      <c r="N73" s="2"/>
      <c r="O73" s="38"/>
      <c r="P73" s="25">
        <f t="shared" si="1"/>
        <v>0</v>
      </c>
    </row>
    <row r="74" spans="1:16" ht="36" customHeight="1" hidden="1">
      <c r="A74" s="112"/>
      <c r="B74" s="47"/>
      <c r="C74" s="92"/>
      <c r="D74" s="47"/>
      <c r="E74" s="62" t="s">
        <v>23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4"/>
    </row>
    <row r="75" spans="1:16" ht="36" customHeight="1" hidden="1" thickBot="1">
      <c r="A75" s="113"/>
      <c r="B75" s="44"/>
      <c r="C75" s="96"/>
      <c r="D75" s="44"/>
      <c r="E75" s="62"/>
      <c r="F75" s="2"/>
      <c r="G75" s="2"/>
      <c r="H75" s="2"/>
      <c r="I75" s="2"/>
      <c r="J75" s="2"/>
      <c r="K75" s="2"/>
      <c r="L75" s="2"/>
      <c r="M75" s="2"/>
      <c r="N75" s="2"/>
      <c r="O75" s="2"/>
      <c r="P75" s="25"/>
    </row>
    <row r="76" spans="1:16" ht="36" customHeight="1">
      <c r="A76" s="114">
        <v>300</v>
      </c>
      <c r="B76" s="49" t="s">
        <v>46</v>
      </c>
      <c r="C76" s="61">
        <v>10</v>
      </c>
      <c r="D76" s="49" t="s">
        <v>221</v>
      </c>
      <c r="E76" s="62" t="s">
        <v>22</v>
      </c>
      <c r="F76" s="2">
        <v>87</v>
      </c>
      <c r="G76" s="2">
        <v>120</v>
      </c>
      <c r="H76" s="2">
        <v>114</v>
      </c>
      <c r="I76" s="2">
        <v>394</v>
      </c>
      <c r="J76" s="2">
        <v>392</v>
      </c>
      <c r="K76" s="2">
        <v>394</v>
      </c>
      <c r="L76" s="2">
        <v>226</v>
      </c>
      <c r="M76" s="2">
        <v>228</v>
      </c>
      <c r="N76" s="2">
        <v>227</v>
      </c>
      <c r="O76" s="6">
        <v>43635</v>
      </c>
      <c r="P76" s="24">
        <f>ROUND(((((F76*L76)+(G76*M76)+(H76*N76))*0.98)/1000),2)</f>
        <v>71.44</v>
      </c>
    </row>
    <row r="77" spans="1:16" ht="36" customHeight="1" thickBot="1">
      <c r="A77" s="112"/>
      <c r="B77" s="47"/>
      <c r="C77" s="92"/>
      <c r="D77" s="47"/>
      <c r="E77" s="62"/>
      <c r="F77" s="2"/>
      <c r="G77" s="2"/>
      <c r="H77" s="2"/>
      <c r="I77" s="2"/>
      <c r="J77" s="2"/>
      <c r="K77" s="2"/>
      <c r="L77" s="2"/>
      <c r="M77" s="2"/>
      <c r="N77" s="2"/>
      <c r="O77" s="38"/>
      <c r="P77" s="25">
        <f>ROUND(((((F77*L77)+(G77*M77)+(H77*N77))*0.98)/1000),2)</f>
        <v>0</v>
      </c>
    </row>
    <row r="78" spans="1:15" ht="36" customHeight="1" hidden="1">
      <c r="A78" s="112"/>
      <c r="B78" s="47"/>
      <c r="C78" s="92"/>
      <c r="D78" s="47"/>
      <c r="E78" s="62" t="s">
        <v>24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6" customHeight="1" hidden="1">
      <c r="A79" s="113"/>
      <c r="B79" s="44"/>
      <c r="C79" s="96"/>
      <c r="D79" s="44"/>
      <c r="E79" s="6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1:5" ht="12.75">
      <c r="A81" s="75" t="s">
        <v>147</v>
      </c>
      <c r="B81" s="75"/>
      <c r="C81" s="75"/>
      <c r="E81" s="5" t="s">
        <v>148</v>
      </c>
    </row>
    <row r="83" spans="1:5" ht="12.75">
      <c r="A83" s="75" t="s">
        <v>364</v>
      </c>
      <c r="B83" s="75"/>
      <c r="C83" s="75"/>
      <c r="E83" s="5" t="s">
        <v>194</v>
      </c>
    </row>
    <row r="87" spans="6:8" ht="12.75">
      <c r="F87" s="1">
        <f>A72*F88</f>
        <v>87</v>
      </c>
      <c r="G87" s="1">
        <f>A72*G88</f>
        <v>120</v>
      </c>
      <c r="H87" s="1">
        <f>A72*H88</f>
        <v>114</v>
      </c>
    </row>
    <row r="88" spans="6:8" ht="12.75">
      <c r="F88" s="1">
        <v>0.29</v>
      </c>
      <c r="G88" s="1">
        <v>0.4</v>
      </c>
      <c r="H88" s="1">
        <v>0.38</v>
      </c>
    </row>
  </sheetData>
  <sheetProtection/>
  <mergeCells count="227">
    <mergeCell ref="C68:C69"/>
    <mergeCell ref="D68:D69"/>
    <mergeCell ref="A76:A79"/>
    <mergeCell ref="B76:B79"/>
    <mergeCell ref="C76:C79"/>
    <mergeCell ref="D76:D79"/>
    <mergeCell ref="E68:E69"/>
    <mergeCell ref="A70:A71"/>
    <mergeCell ref="E76:E77"/>
    <mergeCell ref="E78:E79"/>
    <mergeCell ref="A68:A69"/>
    <mergeCell ref="B68:B69"/>
    <mergeCell ref="B70:B71"/>
    <mergeCell ref="C70:C71"/>
    <mergeCell ref="D70:D71"/>
    <mergeCell ref="E70:E71"/>
    <mergeCell ref="A72:A75"/>
    <mergeCell ref="B72:B75"/>
    <mergeCell ref="C72:C75"/>
    <mergeCell ref="D72:D75"/>
    <mergeCell ref="E72:E73"/>
    <mergeCell ref="E74:E75"/>
    <mergeCell ref="E64:E65"/>
    <mergeCell ref="A66:A67"/>
    <mergeCell ref="B66:B67"/>
    <mergeCell ref="C66:C67"/>
    <mergeCell ref="D66:D67"/>
    <mergeCell ref="E66:E67"/>
    <mergeCell ref="C64:C65"/>
    <mergeCell ref="D64:D65"/>
    <mergeCell ref="A64:A65"/>
    <mergeCell ref="B64:B65"/>
    <mergeCell ref="A60:A61"/>
    <mergeCell ref="B60:B61"/>
    <mergeCell ref="A62:A63"/>
    <mergeCell ref="B62:B63"/>
    <mergeCell ref="C58:C59"/>
    <mergeCell ref="D58:D59"/>
    <mergeCell ref="C60:C61"/>
    <mergeCell ref="D60:D61"/>
    <mergeCell ref="C62:C63"/>
    <mergeCell ref="D62:D63"/>
    <mergeCell ref="E54:E55"/>
    <mergeCell ref="Q54:Q55"/>
    <mergeCell ref="Q62:Q63"/>
    <mergeCell ref="E60:E61"/>
    <mergeCell ref="Q60:Q61"/>
    <mergeCell ref="E62:E63"/>
    <mergeCell ref="A54:A55"/>
    <mergeCell ref="B54:B55"/>
    <mergeCell ref="C54:C55"/>
    <mergeCell ref="D54:D55"/>
    <mergeCell ref="E52:E53"/>
    <mergeCell ref="Q58:Q59"/>
    <mergeCell ref="E56:E57"/>
    <mergeCell ref="Q56:Q57"/>
    <mergeCell ref="E58:E59"/>
    <mergeCell ref="Q52:Q53"/>
    <mergeCell ref="D52:D53"/>
    <mergeCell ref="A52:A53"/>
    <mergeCell ref="B52:B53"/>
    <mergeCell ref="C52:C53"/>
    <mergeCell ref="A50:A51"/>
    <mergeCell ref="B50:B51"/>
    <mergeCell ref="A58:A59"/>
    <mergeCell ref="B58:B59"/>
    <mergeCell ref="A56:A57"/>
    <mergeCell ref="B56:B57"/>
    <mergeCell ref="C56:C57"/>
    <mergeCell ref="D56:D57"/>
    <mergeCell ref="A46:A47"/>
    <mergeCell ref="B46:B47"/>
    <mergeCell ref="C46:C47"/>
    <mergeCell ref="A48:A49"/>
    <mergeCell ref="B48:B49"/>
    <mergeCell ref="D50:D51"/>
    <mergeCell ref="D44:D45"/>
    <mergeCell ref="E50:E51"/>
    <mergeCell ref="C50:C51"/>
    <mergeCell ref="Q50:Q51"/>
    <mergeCell ref="Q48:Q49"/>
    <mergeCell ref="Q44:Q45"/>
    <mergeCell ref="Q46:Q47"/>
    <mergeCell ref="E46:E47"/>
    <mergeCell ref="E44:E45"/>
    <mergeCell ref="E48:E49"/>
    <mergeCell ref="Q40:Q41"/>
    <mergeCell ref="C36:C37"/>
    <mergeCell ref="Q42:Q43"/>
    <mergeCell ref="A42:A43"/>
    <mergeCell ref="B42:B43"/>
    <mergeCell ref="C42:C43"/>
    <mergeCell ref="D42:D43"/>
    <mergeCell ref="A40:A41"/>
    <mergeCell ref="B40:B41"/>
    <mergeCell ref="C40:C41"/>
    <mergeCell ref="D40:D41"/>
    <mergeCell ref="E40:E41"/>
    <mergeCell ref="A36:A37"/>
    <mergeCell ref="B36:B37"/>
    <mergeCell ref="D36:D37"/>
    <mergeCell ref="E32:E33"/>
    <mergeCell ref="C32:C33"/>
    <mergeCell ref="D32:D33"/>
    <mergeCell ref="E36:E37"/>
    <mergeCell ref="Q36:Q37"/>
    <mergeCell ref="Q32:Q33"/>
    <mergeCell ref="A34:A35"/>
    <mergeCell ref="B34:B35"/>
    <mergeCell ref="C34:C35"/>
    <mergeCell ref="D34:D35"/>
    <mergeCell ref="E34:E35"/>
    <mergeCell ref="Q34:Q35"/>
    <mergeCell ref="A32:A33"/>
    <mergeCell ref="B32:B33"/>
    <mergeCell ref="E30:E31"/>
    <mergeCell ref="Q30:Q31"/>
    <mergeCell ref="Q24:Q25"/>
    <mergeCell ref="E28:E29"/>
    <mergeCell ref="A28:A29"/>
    <mergeCell ref="B28:B29"/>
    <mergeCell ref="A30:A31"/>
    <mergeCell ref="B30:B31"/>
    <mergeCell ref="C30:C31"/>
    <mergeCell ref="D30:D31"/>
    <mergeCell ref="E26:E27"/>
    <mergeCell ref="C20:C21"/>
    <mergeCell ref="D20:D21"/>
    <mergeCell ref="E20:E21"/>
    <mergeCell ref="Q28:Q29"/>
    <mergeCell ref="Q26:Q27"/>
    <mergeCell ref="E24:E25"/>
    <mergeCell ref="C28:C29"/>
    <mergeCell ref="D28:D29"/>
    <mergeCell ref="A24:A25"/>
    <mergeCell ref="B24:B25"/>
    <mergeCell ref="C24:C25"/>
    <mergeCell ref="D24:D25"/>
    <mergeCell ref="C26:C27"/>
    <mergeCell ref="D26:D27"/>
    <mergeCell ref="A26:A27"/>
    <mergeCell ref="B26:B27"/>
    <mergeCell ref="Q20:Q21"/>
    <mergeCell ref="A22:A23"/>
    <mergeCell ref="B22:B23"/>
    <mergeCell ref="C22:C23"/>
    <mergeCell ref="D22:D23"/>
    <mergeCell ref="E22:E23"/>
    <mergeCell ref="Q22:Q23"/>
    <mergeCell ref="A20:A21"/>
    <mergeCell ref="A4:A7"/>
    <mergeCell ref="B4:B7"/>
    <mergeCell ref="B8:B9"/>
    <mergeCell ref="C8:C9"/>
    <mergeCell ref="C16:C17"/>
    <mergeCell ref="A18:A19"/>
    <mergeCell ref="B18:B19"/>
    <mergeCell ref="C18:C19"/>
    <mergeCell ref="A16:A17"/>
    <mergeCell ref="B16:B17"/>
    <mergeCell ref="A12:A13"/>
    <mergeCell ref="B12:B13"/>
    <mergeCell ref="E10:E11"/>
    <mergeCell ref="O10:O11"/>
    <mergeCell ref="C12:C13"/>
    <mergeCell ref="D12:D13"/>
    <mergeCell ref="E12:E13"/>
    <mergeCell ref="O12:O13"/>
    <mergeCell ref="Q12:Q13"/>
    <mergeCell ref="D18:D19"/>
    <mergeCell ref="E18:E19"/>
    <mergeCell ref="O18:O19"/>
    <mergeCell ref="P18:P19"/>
    <mergeCell ref="D16:D17"/>
    <mergeCell ref="E16:E17"/>
    <mergeCell ref="O16:O17"/>
    <mergeCell ref="P16:P17"/>
    <mergeCell ref="Q10:Q11"/>
    <mergeCell ref="A8:A9"/>
    <mergeCell ref="A10:A11"/>
    <mergeCell ref="B10:B11"/>
    <mergeCell ref="C10:C11"/>
    <mergeCell ref="D8:D9"/>
    <mergeCell ref="E8:E9"/>
    <mergeCell ref="P8:P9"/>
    <mergeCell ref="P10:P11"/>
    <mergeCell ref="O8:O9"/>
    <mergeCell ref="A1:Q1"/>
    <mergeCell ref="A2:Q2"/>
    <mergeCell ref="A3:Q3"/>
    <mergeCell ref="Q4:Q7"/>
    <mergeCell ref="E4:E7"/>
    <mergeCell ref="F4:H4"/>
    <mergeCell ref="I4:N4"/>
    <mergeCell ref="O4:O7"/>
    <mergeCell ref="C4:C7"/>
    <mergeCell ref="P4:P7"/>
    <mergeCell ref="D4:D7"/>
    <mergeCell ref="Q14:Q15"/>
    <mergeCell ref="Q16:Q17"/>
    <mergeCell ref="Q18:Q19"/>
    <mergeCell ref="E14:E15"/>
    <mergeCell ref="O14:O15"/>
    <mergeCell ref="P14:P15"/>
    <mergeCell ref="D10:D11"/>
    <mergeCell ref="P12:P13"/>
    <mergeCell ref="Q8:Q9"/>
    <mergeCell ref="Q38:Q39"/>
    <mergeCell ref="A38:A39"/>
    <mergeCell ref="B38:B39"/>
    <mergeCell ref="C38:C39"/>
    <mergeCell ref="D38:D39"/>
    <mergeCell ref="A14:A15"/>
    <mergeCell ref="B14:B15"/>
    <mergeCell ref="C14:C15"/>
    <mergeCell ref="D14:D15"/>
    <mergeCell ref="B20:B21"/>
    <mergeCell ref="A81:C81"/>
    <mergeCell ref="A83:C83"/>
    <mergeCell ref="E38:E39"/>
    <mergeCell ref="E42:E43"/>
    <mergeCell ref="A44:A45"/>
    <mergeCell ref="B44:B45"/>
    <mergeCell ref="C44:C45"/>
    <mergeCell ref="C48:C49"/>
    <mergeCell ref="D46:D47"/>
    <mergeCell ref="D48:D49"/>
  </mergeCells>
  <printOptions horizontalCentered="1"/>
  <pageMargins left="0.29" right="0.25" top="0.32" bottom="0.39" header="0.26" footer="0.25"/>
  <pageSetup horizontalDpi="600" verticalDpi="600" orientation="portrait" paperSize="9" scale="64" r:id="rId1"/>
  <rowBreaks count="1" manualBreakCount="1">
    <brk id="79" max="14" man="1"/>
  </rowBreaks>
  <colBreaks count="1" manualBreakCount="1">
    <brk id="15" max="6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5" zoomScaleSheetLayoutView="85" zoomScalePageLayoutView="0" workbookViewId="0" topLeftCell="A40">
      <selection activeCell="P24" sqref="P24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5.2539062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391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408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2</v>
      </c>
      <c r="D10" s="45" t="s">
        <v>35</v>
      </c>
      <c r="E10" s="62" t="s">
        <v>342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343</v>
      </c>
      <c r="C12" s="45">
        <v>3</v>
      </c>
      <c r="D12" s="45" t="s">
        <v>35</v>
      </c>
      <c r="E12" s="62" t="s">
        <v>410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345</v>
      </c>
      <c r="C14" s="45">
        <v>4</v>
      </c>
      <c r="D14" s="45" t="s">
        <v>35</v>
      </c>
      <c r="E14" s="62" t="s">
        <v>411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345</v>
      </c>
      <c r="C16" s="45">
        <v>5</v>
      </c>
      <c r="D16" s="45" t="s">
        <v>35</v>
      </c>
      <c r="E16" s="62" t="s">
        <v>347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345</v>
      </c>
      <c r="C18" s="45">
        <v>6</v>
      </c>
      <c r="D18" s="45" t="s">
        <v>35</v>
      </c>
      <c r="E18" s="62" t="s">
        <v>409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111"/>
      <c r="B19" s="78"/>
      <c r="C19" s="78"/>
      <c r="D19" s="78"/>
      <c r="E19" s="110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6" customHeight="1">
      <c r="A20" s="66">
        <v>0.4</v>
      </c>
      <c r="B20" s="44" t="s">
        <v>34</v>
      </c>
      <c r="C20" s="44">
        <v>2</v>
      </c>
      <c r="D20" s="44">
        <v>1</v>
      </c>
      <c r="E20" s="79" t="s">
        <v>213</v>
      </c>
      <c r="F20" s="3">
        <v>0</v>
      </c>
      <c r="G20" s="3">
        <v>0</v>
      </c>
      <c r="H20" s="3">
        <v>0</v>
      </c>
      <c r="I20" s="2">
        <v>390</v>
      </c>
      <c r="J20" s="2">
        <v>394</v>
      </c>
      <c r="K20" s="2">
        <v>394</v>
      </c>
      <c r="L20" s="2">
        <v>226</v>
      </c>
      <c r="M20" s="2">
        <v>226</v>
      </c>
      <c r="N20" s="2">
        <v>228</v>
      </c>
      <c r="O20" s="6">
        <v>43635</v>
      </c>
      <c r="P20" s="24">
        <f aca="true" t="shared" si="0" ref="P20:P37">ROUND(((((F20*L20)+(G20*M20)+(H20*N20))*0.98)/1000),2)</f>
        <v>0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401</v>
      </c>
      <c r="F22" s="2">
        <v>0</v>
      </c>
      <c r="G22" s="2">
        <v>2</v>
      </c>
      <c r="H22" s="2">
        <v>0</v>
      </c>
      <c r="I22" s="2">
        <v>390</v>
      </c>
      <c r="J22" s="2">
        <v>394</v>
      </c>
      <c r="K22" s="2">
        <v>394</v>
      </c>
      <c r="L22" s="2">
        <v>226</v>
      </c>
      <c r="M22" s="2">
        <v>226</v>
      </c>
      <c r="N22" s="2">
        <v>228</v>
      </c>
      <c r="O22" s="6">
        <v>43635</v>
      </c>
      <c r="P22" s="24">
        <f t="shared" si="0"/>
        <v>0.44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392</v>
      </c>
      <c r="F24" s="2">
        <v>16</v>
      </c>
      <c r="G24" s="2">
        <v>22</v>
      </c>
      <c r="H24" s="2">
        <v>35</v>
      </c>
      <c r="I24" s="2">
        <v>390</v>
      </c>
      <c r="J24" s="2">
        <v>394</v>
      </c>
      <c r="K24" s="2">
        <v>394</v>
      </c>
      <c r="L24" s="2">
        <v>226</v>
      </c>
      <c r="M24" s="2">
        <v>226</v>
      </c>
      <c r="N24" s="2">
        <v>228</v>
      </c>
      <c r="O24" s="6">
        <v>43635</v>
      </c>
      <c r="P24" s="24">
        <f t="shared" si="0"/>
        <v>16.24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393</v>
      </c>
      <c r="F26" s="2">
        <v>0</v>
      </c>
      <c r="G26" s="2">
        <v>0</v>
      </c>
      <c r="H26" s="2">
        <v>0</v>
      </c>
      <c r="I26" s="2">
        <v>390</v>
      </c>
      <c r="J26" s="2">
        <v>394</v>
      </c>
      <c r="K26" s="2">
        <v>394</v>
      </c>
      <c r="L26" s="2">
        <v>226</v>
      </c>
      <c r="M26" s="2">
        <v>226</v>
      </c>
      <c r="N26" s="2">
        <v>228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394</v>
      </c>
      <c r="F28" s="2">
        <v>0</v>
      </c>
      <c r="G28" s="2">
        <v>0</v>
      </c>
      <c r="H28" s="2">
        <v>0</v>
      </c>
      <c r="I28" s="2">
        <v>390</v>
      </c>
      <c r="J28" s="2">
        <v>394</v>
      </c>
      <c r="K28" s="2">
        <v>394</v>
      </c>
      <c r="L28" s="2">
        <v>226</v>
      </c>
      <c r="M28" s="2">
        <v>226</v>
      </c>
      <c r="N28" s="2">
        <v>228</v>
      </c>
      <c r="O28" s="6">
        <v>43635</v>
      </c>
      <c r="P28" s="24">
        <f t="shared" si="0"/>
        <v>0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395</v>
      </c>
      <c r="F30" s="2">
        <v>43</v>
      </c>
      <c r="G30" s="2">
        <v>26</v>
      </c>
      <c r="H30" s="2">
        <v>45</v>
      </c>
      <c r="I30" s="2">
        <v>390</v>
      </c>
      <c r="J30" s="2">
        <v>394</v>
      </c>
      <c r="K30" s="2">
        <v>394</v>
      </c>
      <c r="L30" s="2">
        <v>226</v>
      </c>
      <c r="M30" s="2">
        <v>226</v>
      </c>
      <c r="N30" s="2">
        <v>228</v>
      </c>
      <c r="O30" s="6">
        <v>43635</v>
      </c>
      <c r="P30" s="24">
        <f t="shared" si="0"/>
        <v>25.34</v>
      </c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396</v>
      </c>
      <c r="F32" s="2">
        <v>0</v>
      </c>
      <c r="G32" s="2">
        <v>0</v>
      </c>
      <c r="H32" s="2">
        <v>0</v>
      </c>
      <c r="I32" s="2">
        <v>390</v>
      </c>
      <c r="J32" s="2">
        <v>394</v>
      </c>
      <c r="K32" s="2">
        <v>394</v>
      </c>
      <c r="L32" s="2">
        <v>226</v>
      </c>
      <c r="M32" s="2">
        <v>226</v>
      </c>
      <c r="N32" s="2">
        <v>228</v>
      </c>
      <c r="O32" s="6">
        <v>43635</v>
      </c>
      <c r="P32" s="24">
        <f t="shared" si="0"/>
        <v>0</v>
      </c>
      <c r="Q32" s="45"/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  <c r="Q33" s="45"/>
    </row>
    <row r="34" spans="1:17" ht="36" customHeight="1">
      <c r="A34" s="55">
        <v>0.4</v>
      </c>
      <c r="B34" s="45" t="s">
        <v>34</v>
      </c>
      <c r="C34" s="49">
        <v>3</v>
      </c>
      <c r="D34" s="49">
        <v>8</v>
      </c>
      <c r="E34" s="62" t="s">
        <v>397</v>
      </c>
      <c r="F34" s="2">
        <v>0</v>
      </c>
      <c r="G34" s="2">
        <v>0</v>
      </c>
      <c r="H34" s="2">
        <v>0</v>
      </c>
      <c r="I34" s="2">
        <v>390</v>
      </c>
      <c r="J34" s="2">
        <v>394</v>
      </c>
      <c r="K34" s="2">
        <v>394</v>
      </c>
      <c r="L34" s="2">
        <v>226</v>
      </c>
      <c r="M34" s="2">
        <v>226</v>
      </c>
      <c r="N34" s="2">
        <v>228</v>
      </c>
      <c r="O34" s="6">
        <v>43635</v>
      </c>
      <c r="P34" s="24">
        <f t="shared" si="0"/>
        <v>0</v>
      </c>
      <c r="Q34" s="45"/>
    </row>
    <row r="35" spans="1:17" ht="36" customHeight="1" thickBot="1">
      <c r="A35" s="55"/>
      <c r="B35" s="45"/>
      <c r="C35" s="44"/>
      <c r="D35" s="44"/>
      <c r="E35" s="62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 t="shared" si="0"/>
        <v>0</v>
      </c>
      <c r="Q35" s="45"/>
    </row>
    <row r="36" spans="1:17" ht="36" customHeight="1">
      <c r="A36" s="55">
        <v>0.4</v>
      </c>
      <c r="B36" s="45" t="s">
        <v>398</v>
      </c>
      <c r="C36" s="49">
        <v>4</v>
      </c>
      <c r="D36" s="45"/>
      <c r="E36" s="77" t="s">
        <v>399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4">
        <f t="shared" si="0"/>
        <v>0</v>
      </c>
      <c r="Q36" s="45"/>
    </row>
    <row r="37" spans="1:17" ht="36" customHeight="1" thickBot="1">
      <c r="A37" s="55"/>
      <c r="B37" s="45"/>
      <c r="C37" s="44"/>
      <c r="D37" s="45"/>
      <c r="E37" s="79"/>
      <c r="F37" s="2"/>
      <c r="G37" s="2"/>
      <c r="H37" s="2"/>
      <c r="I37" s="2"/>
      <c r="J37" s="2"/>
      <c r="K37" s="2"/>
      <c r="L37" s="2"/>
      <c r="M37" s="2"/>
      <c r="N37" s="2"/>
      <c r="O37" s="6"/>
      <c r="P37" s="25">
        <f t="shared" si="0"/>
        <v>0</v>
      </c>
      <c r="Q37" s="45"/>
    </row>
    <row r="38" spans="1:17" ht="36" customHeight="1">
      <c r="A38" s="55">
        <v>0.4</v>
      </c>
      <c r="B38" s="45" t="s">
        <v>46</v>
      </c>
      <c r="C38" s="49">
        <v>5</v>
      </c>
      <c r="D38" s="45">
        <v>9</v>
      </c>
      <c r="E38" s="62" t="s">
        <v>400</v>
      </c>
      <c r="F38" s="2">
        <v>0</v>
      </c>
      <c r="G38" s="2">
        <v>0</v>
      </c>
      <c r="H38" s="2">
        <v>0</v>
      </c>
      <c r="I38" s="2">
        <v>390</v>
      </c>
      <c r="J38" s="2">
        <v>394</v>
      </c>
      <c r="K38" s="2">
        <v>394</v>
      </c>
      <c r="L38" s="2">
        <v>226</v>
      </c>
      <c r="M38" s="2">
        <v>226</v>
      </c>
      <c r="N38" s="2">
        <v>228</v>
      </c>
      <c r="O38" s="6">
        <v>43635</v>
      </c>
      <c r="P38" s="24">
        <f aca="true" t="shared" si="1" ref="P38:P55">ROUND(((((F38*L38)+(G38*M38)+(H38*N38))*0.98)/1000),2)</f>
        <v>0</v>
      </c>
      <c r="Q38" s="45"/>
    </row>
    <row r="39" spans="1:17" ht="36" customHeight="1" thickBot="1">
      <c r="A39" s="55"/>
      <c r="B39" s="45"/>
      <c r="C39" s="44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38"/>
      <c r="P39" s="25">
        <f t="shared" si="1"/>
        <v>0</v>
      </c>
      <c r="Q39" s="45"/>
    </row>
    <row r="40" spans="1:17" ht="36" customHeight="1">
      <c r="A40" s="55">
        <v>0.4</v>
      </c>
      <c r="B40" s="45" t="s">
        <v>46</v>
      </c>
      <c r="C40" s="49">
        <v>5</v>
      </c>
      <c r="D40" s="45">
        <v>10</v>
      </c>
      <c r="E40" s="62" t="s">
        <v>402</v>
      </c>
      <c r="F40" s="2">
        <v>0</v>
      </c>
      <c r="G40" s="2">
        <v>0</v>
      </c>
      <c r="H40" s="2">
        <v>0</v>
      </c>
      <c r="I40" s="2">
        <v>390</v>
      </c>
      <c r="J40" s="2">
        <v>394</v>
      </c>
      <c r="K40" s="2">
        <v>394</v>
      </c>
      <c r="L40" s="2">
        <v>226</v>
      </c>
      <c r="M40" s="2">
        <v>226</v>
      </c>
      <c r="N40" s="2">
        <v>228</v>
      </c>
      <c r="O40" s="6">
        <v>43635</v>
      </c>
      <c r="P40" s="24">
        <f t="shared" si="1"/>
        <v>0</v>
      </c>
      <c r="Q40" s="45"/>
    </row>
    <row r="41" spans="1:17" ht="36" customHeight="1" thickBot="1">
      <c r="A41" s="55"/>
      <c r="B41" s="45"/>
      <c r="C41" s="44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1"/>
        <v>0</v>
      </c>
      <c r="Q41" s="45"/>
    </row>
    <row r="42" spans="1:17" ht="36" customHeight="1">
      <c r="A42" s="55">
        <v>0.4</v>
      </c>
      <c r="B42" s="45" t="s">
        <v>46</v>
      </c>
      <c r="C42" s="49">
        <v>5</v>
      </c>
      <c r="D42" s="45">
        <v>11</v>
      </c>
      <c r="E42" s="62" t="s">
        <v>403</v>
      </c>
      <c r="F42" s="2">
        <v>9</v>
      </c>
      <c r="G42" s="2">
        <v>14</v>
      </c>
      <c r="H42" s="2">
        <v>10</v>
      </c>
      <c r="I42" s="2">
        <v>390</v>
      </c>
      <c r="J42" s="2">
        <v>394</v>
      </c>
      <c r="K42" s="2">
        <v>394</v>
      </c>
      <c r="L42" s="2">
        <v>226</v>
      </c>
      <c r="M42" s="2">
        <v>226</v>
      </c>
      <c r="N42" s="2">
        <v>228</v>
      </c>
      <c r="O42" s="6">
        <v>43635</v>
      </c>
      <c r="P42" s="24">
        <f t="shared" si="1"/>
        <v>7.33</v>
      </c>
      <c r="Q42" s="45"/>
    </row>
    <row r="43" spans="1:17" ht="36" customHeight="1" thickBot="1">
      <c r="A43" s="55"/>
      <c r="B43" s="45"/>
      <c r="C43" s="44"/>
      <c r="D43" s="45"/>
      <c r="E43" s="62"/>
      <c r="F43" s="2"/>
      <c r="G43" s="2"/>
      <c r="H43" s="2"/>
      <c r="I43" s="2"/>
      <c r="J43" s="2"/>
      <c r="K43" s="2"/>
      <c r="L43" s="2"/>
      <c r="M43" s="2"/>
      <c r="N43" s="2"/>
      <c r="O43" s="38"/>
      <c r="P43" s="25">
        <f t="shared" si="1"/>
        <v>0</v>
      </c>
      <c r="Q43" s="45"/>
    </row>
    <row r="44" spans="1:17" ht="36" customHeight="1">
      <c r="A44" s="55">
        <v>0.4</v>
      </c>
      <c r="B44" s="45" t="s">
        <v>46</v>
      </c>
      <c r="C44" s="49">
        <v>5</v>
      </c>
      <c r="D44" s="44">
        <v>12</v>
      </c>
      <c r="E44" s="62" t="s">
        <v>404</v>
      </c>
      <c r="F44" s="2">
        <v>28</v>
      </c>
      <c r="G44" s="2">
        <v>36</v>
      </c>
      <c r="H44" s="2">
        <v>43</v>
      </c>
      <c r="I44" s="2">
        <v>390</v>
      </c>
      <c r="J44" s="2">
        <v>394</v>
      </c>
      <c r="K44" s="2">
        <v>394</v>
      </c>
      <c r="L44" s="2">
        <v>226</v>
      </c>
      <c r="M44" s="2">
        <v>226</v>
      </c>
      <c r="N44" s="2">
        <v>228</v>
      </c>
      <c r="O44" s="6">
        <v>43635</v>
      </c>
      <c r="P44" s="24">
        <f t="shared" si="1"/>
        <v>23.78</v>
      </c>
      <c r="Q44" s="45"/>
    </row>
    <row r="45" spans="1:17" ht="36" customHeight="1" thickBot="1">
      <c r="A45" s="55"/>
      <c r="B45" s="45"/>
      <c r="C45" s="44"/>
      <c r="D45" s="45"/>
      <c r="E45" s="62"/>
      <c r="F45" s="2"/>
      <c r="G45" s="2"/>
      <c r="H45" s="2"/>
      <c r="I45" s="2"/>
      <c r="J45" s="2"/>
      <c r="K45" s="2"/>
      <c r="L45" s="2"/>
      <c r="M45" s="2"/>
      <c r="N45" s="2"/>
      <c r="O45" s="38"/>
      <c r="P45" s="25">
        <f t="shared" si="1"/>
        <v>0</v>
      </c>
      <c r="Q45" s="45"/>
    </row>
    <row r="46" spans="1:17" ht="36" customHeight="1">
      <c r="A46" s="55">
        <v>0.4</v>
      </c>
      <c r="B46" s="45" t="s">
        <v>46</v>
      </c>
      <c r="C46" s="49">
        <v>6</v>
      </c>
      <c r="D46" s="45">
        <v>13</v>
      </c>
      <c r="E46" s="62" t="s">
        <v>213</v>
      </c>
      <c r="F46" s="2">
        <v>0</v>
      </c>
      <c r="G46" s="2">
        <v>0</v>
      </c>
      <c r="H46" s="2">
        <v>0</v>
      </c>
      <c r="I46" s="2">
        <v>390</v>
      </c>
      <c r="J46" s="2">
        <v>394</v>
      </c>
      <c r="K46" s="2">
        <v>394</v>
      </c>
      <c r="L46" s="2">
        <v>226</v>
      </c>
      <c r="M46" s="2">
        <v>226</v>
      </c>
      <c r="N46" s="2">
        <v>228</v>
      </c>
      <c r="O46" s="6">
        <v>43635</v>
      </c>
      <c r="P46" s="24">
        <f t="shared" si="1"/>
        <v>0</v>
      </c>
      <c r="Q46" s="45"/>
    </row>
    <row r="47" spans="1:17" ht="36" customHeight="1" thickBot="1">
      <c r="A47" s="55"/>
      <c r="B47" s="45"/>
      <c r="C47" s="44"/>
      <c r="D47" s="45"/>
      <c r="E47" s="62"/>
      <c r="F47" s="4"/>
      <c r="G47" s="4"/>
      <c r="H47" s="4"/>
      <c r="I47" s="2"/>
      <c r="J47" s="2"/>
      <c r="K47" s="2"/>
      <c r="L47" s="2"/>
      <c r="M47" s="2"/>
      <c r="N47" s="2"/>
      <c r="O47" s="38"/>
      <c r="P47" s="25">
        <f t="shared" si="1"/>
        <v>0</v>
      </c>
      <c r="Q47" s="70"/>
    </row>
    <row r="48" spans="1:17" ht="36" customHeight="1" thickTop="1">
      <c r="A48" s="55">
        <v>0.4</v>
      </c>
      <c r="B48" s="45" t="s">
        <v>46</v>
      </c>
      <c r="C48" s="49">
        <v>6</v>
      </c>
      <c r="D48" s="45">
        <v>14</v>
      </c>
      <c r="E48" s="62" t="s">
        <v>405</v>
      </c>
      <c r="F48" s="3">
        <v>27</v>
      </c>
      <c r="G48" s="3">
        <v>22</v>
      </c>
      <c r="H48" s="3">
        <v>24</v>
      </c>
      <c r="I48" s="2">
        <v>390</v>
      </c>
      <c r="J48" s="2">
        <v>394</v>
      </c>
      <c r="K48" s="2">
        <v>394</v>
      </c>
      <c r="L48" s="2">
        <v>226</v>
      </c>
      <c r="M48" s="2">
        <v>226</v>
      </c>
      <c r="N48" s="2">
        <v>228</v>
      </c>
      <c r="O48" s="6">
        <v>43635</v>
      </c>
      <c r="P48" s="24">
        <f t="shared" si="1"/>
        <v>16.22</v>
      </c>
      <c r="Q48" s="45"/>
    </row>
    <row r="49" spans="1:17" ht="36" customHeight="1" thickBot="1">
      <c r="A49" s="55"/>
      <c r="B49" s="45"/>
      <c r="C49" s="44"/>
      <c r="D49" s="45"/>
      <c r="E49" s="62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1"/>
        <v>0</v>
      </c>
      <c r="Q49" s="45"/>
    </row>
    <row r="50" spans="1:17" ht="36" customHeight="1">
      <c r="A50" s="55">
        <v>0.4</v>
      </c>
      <c r="B50" s="45" t="s">
        <v>46</v>
      </c>
      <c r="C50" s="49">
        <v>6</v>
      </c>
      <c r="D50" s="45">
        <v>15</v>
      </c>
      <c r="E50" s="62" t="s">
        <v>406</v>
      </c>
      <c r="F50" s="2">
        <v>33</v>
      </c>
      <c r="G50" s="2">
        <v>26</v>
      </c>
      <c r="H50" s="2">
        <v>7</v>
      </c>
      <c r="I50" s="2">
        <v>390</v>
      </c>
      <c r="J50" s="2">
        <v>394</v>
      </c>
      <c r="K50" s="2">
        <v>394</v>
      </c>
      <c r="L50" s="2">
        <v>226</v>
      </c>
      <c r="M50" s="2">
        <v>226</v>
      </c>
      <c r="N50" s="2">
        <v>228</v>
      </c>
      <c r="O50" s="6">
        <v>43635</v>
      </c>
      <c r="P50" s="24">
        <f t="shared" si="1"/>
        <v>14.63</v>
      </c>
      <c r="Q50" s="45"/>
    </row>
    <row r="51" spans="1:17" ht="36" customHeight="1" thickBot="1">
      <c r="A51" s="55"/>
      <c r="B51" s="45"/>
      <c r="C51" s="44"/>
      <c r="D51" s="45"/>
      <c r="E51" s="62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1"/>
        <v>0</v>
      </c>
      <c r="Q51" s="45"/>
    </row>
    <row r="52" spans="1:17" ht="36" customHeight="1">
      <c r="A52" s="55">
        <v>0.4</v>
      </c>
      <c r="B52" s="45" t="s">
        <v>46</v>
      </c>
      <c r="C52" s="49">
        <v>6</v>
      </c>
      <c r="D52" s="45">
        <v>16</v>
      </c>
      <c r="E52" s="62" t="s">
        <v>407</v>
      </c>
      <c r="F52" s="3">
        <v>0</v>
      </c>
      <c r="G52" s="3">
        <v>0</v>
      </c>
      <c r="H52" s="3">
        <v>0</v>
      </c>
      <c r="I52" s="2">
        <v>390</v>
      </c>
      <c r="J52" s="2">
        <v>394</v>
      </c>
      <c r="K52" s="2">
        <v>394</v>
      </c>
      <c r="L52" s="2">
        <v>226</v>
      </c>
      <c r="M52" s="2">
        <v>226</v>
      </c>
      <c r="N52" s="2">
        <v>228</v>
      </c>
      <c r="O52" s="6">
        <v>43635</v>
      </c>
      <c r="P52" s="24">
        <f t="shared" si="1"/>
        <v>0</v>
      </c>
      <c r="Q52" s="45"/>
    </row>
    <row r="53" spans="1:17" ht="36" customHeight="1" thickBot="1">
      <c r="A53" s="55"/>
      <c r="B53" s="45"/>
      <c r="C53" s="44"/>
      <c r="D53" s="45"/>
      <c r="E53" s="62"/>
      <c r="F53" s="2"/>
      <c r="G53" s="2"/>
      <c r="H53" s="2"/>
      <c r="I53" s="2"/>
      <c r="J53" s="2"/>
      <c r="K53" s="2"/>
      <c r="L53" s="2"/>
      <c r="M53" s="2"/>
      <c r="N53" s="2"/>
      <c r="O53" s="38"/>
      <c r="P53" s="25">
        <f t="shared" si="1"/>
        <v>0</v>
      </c>
      <c r="Q53" s="45"/>
    </row>
    <row r="54" spans="1:16" ht="36" customHeight="1">
      <c r="A54" s="112">
        <v>300</v>
      </c>
      <c r="B54" s="47" t="s">
        <v>34</v>
      </c>
      <c r="C54" s="47">
        <v>1</v>
      </c>
      <c r="D54" s="47">
        <v>300</v>
      </c>
      <c r="E54" s="79" t="s">
        <v>21</v>
      </c>
      <c r="F54" s="2">
        <v>63</v>
      </c>
      <c r="G54" s="2">
        <v>51</v>
      </c>
      <c r="H54" s="2">
        <v>75</v>
      </c>
      <c r="I54" s="2">
        <v>390</v>
      </c>
      <c r="J54" s="2">
        <v>394</v>
      </c>
      <c r="K54" s="2">
        <v>394</v>
      </c>
      <c r="L54" s="2">
        <v>226</v>
      </c>
      <c r="M54" s="2">
        <v>226</v>
      </c>
      <c r="N54" s="2">
        <v>228</v>
      </c>
      <c r="O54" s="6">
        <v>43635</v>
      </c>
      <c r="P54" s="24">
        <f t="shared" si="1"/>
        <v>42.01</v>
      </c>
    </row>
    <row r="55" spans="1:16" ht="36" customHeight="1" thickBot="1">
      <c r="A55" s="112"/>
      <c r="B55" s="47"/>
      <c r="C55" s="47"/>
      <c r="D55" s="47"/>
      <c r="E55" s="62"/>
      <c r="F55" s="2"/>
      <c r="G55" s="2"/>
      <c r="H55" s="2"/>
      <c r="I55" s="2"/>
      <c r="J55" s="2"/>
      <c r="K55" s="2"/>
      <c r="L55" s="2"/>
      <c r="M55" s="2"/>
      <c r="N55" s="2"/>
      <c r="O55" s="38"/>
      <c r="P55" s="25">
        <f t="shared" si="1"/>
        <v>0</v>
      </c>
    </row>
    <row r="56" spans="1:16" ht="36" customHeight="1" hidden="1">
      <c r="A56" s="112"/>
      <c r="B56" s="47"/>
      <c r="C56" s="47"/>
      <c r="D56" s="47"/>
      <c r="E56" s="62" t="s">
        <v>23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6" ht="36" customHeight="1" hidden="1" thickBot="1">
      <c r="A57" s="113"/>
      <c r="B57" s="44"/>
      <c r="C57" s="44"/>
      <c r="D57" s="44"/>
      <c r="E57" s="62"/>
      <c r="F57" s="2"/>
      <c r="G57" s="2"/>
      <c r="H57" s="2"/>
      <c r="I57" s="2"/>
      <c r="J57" s="2"/>
      <c r="K57" s="2"/>
      <c r="L57" s="2"/>
      <c r="M57" s="2"/>
      <c r="N57" s="2"/>
      <c r="O57" s="2"/>
      <c r="P57" s="25"/>
    </row>
    <row r="58" spans="1:16" ht="36" customHeight="1">
      <c r="A58" s="114">
        <v>300</v>
      </c>
      <c r="B58" s="49" t="s">
        <v>46</v>
      </c>
      <c r="C58" s="49">
        <v>7</v>
      </c>
      <c r="D58" s="49">
        <v>300</v>
      </c>
      <c r="E58" s="62" t="s">
        <v>22</v>
      </c>
      <c r="F58" s="2">
        <v>114</v>
      </c>
      <c r="G58" s="2">
        <v>123</v>
      </c>
      <c r="H58" s="2">
        <v>108</v>
      </c>
      <c r="I58" s="2">
        <v>390</v>
      </c>
      <c r="J58" s="2">
        <v>394</v>
      </c>
      <c r="K58" s="2">
        <v>394</v>
      </c>
      <c r="L58" s="2">
        <v>226</v>
      </c>
      <c r="M58" s="2">
        <v>226</v>
      </c>
      <c r="N58" s="2">
        <v>228</v>
      </c>
      <c r="O58" s="6">
        <v>43635</v>
      </c>
      <c r="P58" s="24">
        <f>ROUND(((((F58*L58)+(G58*M58)+(H58*N58))*0.98)/1000),2)</f>
        <v>76.62</v>
      </c>
    </row>
    <row r="59" spans="1:16" ht="36" customHeight="1" thickBot="1">
      <c r="A59" s="112"/>
      <c r="B59" s="47"/>
      <c r="C59" s="47"/>
      <c r="D59" s="47"/>
      <c r="E59" s="62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>ROUND(((((F59*L59)+(G59*M59)+(H59*N59))*0.98)/1000),2)</f>
        <v>0</v>
      </c>
    </row>
    <row r="60" spans="1:15" ht="36" customHeight="1" hidden="1">
      <c r="A60" s="112"/>
      <c r="B60" s="47"/>
      <c r="C60" s="47"/>
      <c r="D60" s="47"/>
      <c r="E60" s="62" t="s">
        <v>24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36" customHeight="1" hidden="1">
      <c r="A61" s="113"/>
      <c r="B61" s="44"/>
      <c r="C61" s="44"/>
      <c r="D61" s="44"/>
      <c r="E61" s="62"/>
      <c r="F61" s="2"/>
      <c r="G61" s="2"/>
      <c r="H61" s="2"/>
      <c r="I61" s="2"/>
      <c r="J61" s="2"/>
      <c r="K61" s="2"/>
      <c r="L61" s="2"/>
      <c r="M61" s="2"/>
      <c r="N61" s="2"/>
      <c r="O61" s="2"/>
    </row>
    <row r="63" spans="1:5" ht="12.75">
      <c r="A63" s="75" t="s">
        <v>147</v>
      </c>
      <c r="B63" s="75"/>
      <c r="C63" s="75"/>
      <c r="E63" s="5" t="s">
        <v>148</v>
      </c>
    </row>
    <row r="65" spans="1:5" ht="12.75">
      <c r="A65" s="75" t="s">
        <v>364</v>
      </c>
      <c r="B65" s="75"/>
      <c r="C65" s="75"/>
      <c r="E65" s="5" t="s">
        <v>194</v>
      </c>
    </row>
    <row r="68" spans="6:8" ht="12.75">
      <c r="F68" s="1">
        <f>D54*F69</f>
        <v>114</v>
      </c>
      <c r="G68" s="1">
        <f>D54*G69</f>
        <v>122.99999999999999</v>
      </c>
      <c r="H68" s="1">
        <f>D54*H69</f>
        <v>108</v>
      </c>
    </row>
    <row r="69" spans="6:8" ht="12.75">
      <c r="F69" s="1">
        <v>0.38</v>
      </c>
      <c r="G69" s="1">
        <v>0.41</v>
      </c>
      <c r="H69" s="1">
        <v>0.36</v>
      </c>
    </row>
  </sheetData>
  <sheetProtection/>
  <mergeCells count="177">
    <mergeCell ref="D4:D7"/>
    <mergeCell ref="A8:A9"/>
    <mergeCell ref="E4:E7"/>
    <mergeCell ref="F4:H4"/>
    <mergeCell ref="I4:N4"/>
    <mergeCell ref="E8:E9"/>
    <mergeCell ref="B8:B9"/>
    <mergeCell ref="C8:C9"/>
    <mergeCell ref="D8:D9"/>
    <mergeCell ref="P8:P9"/>
    <mergeCell ref="O4:O7"/>
    <mergeCell ref="P4:P7"/>
    <mergeCell ref="Q4:Q7"/>
    <mergeCell ref="A1:Q1"/>
    <mergeCell ref="A2:Q2"/>
    <mergeCell ref="A3:Q3"/>
    <mergeCell ref="A4:A7"/>
    <mergeCell ref="B4:B7"/>
    <mergeCell ref="C4:C7"/>
    <mergeCell ref="E12:E13"/>
    <mergeCell ref="O12:O13"/>
    <mergeCell ref="Q8:Q9"/>
    <mergeCell ref="E10:E11"/>
    <mergeCell ref="O10:O11"/>
    <mergeCell ref="P10:P11"/>
    <mergeCell ref="P12:P13"/>
    <mergeCell ref="Q12:Q13"/>
    <mergeCell ref="Q10:Q11"/>
    <mergeCell ref="O8:O9"/>
    <mergeCell ref="B12:B13"/>
    <mergeCell ref="C12:C13"/>
    <mergeCell ref="D12:D13"/>
    <mergeCell ref="A10:A11"/>
    <mergeCell ref="B10:B11"/>
    <mergeCell ref="C10:C11"/>
    <mergeCell ref="D10:D11"/>
    <mergeCell ref="A12:A13"/>
    <mergeCell ref="E14:E15"/>
    <mergeCell ref="O14:O15"/>
    <mergeCell ref="P14:P15"/>
    <mergeCell ref="Q14:Q15"/>
    <mergeCell ref="A14:A15"/>
    <mergeCell ref="B14:B15"/>
    <mergeCell ref="C14:C15"/>
    <mergeCell ref="D14:D15"/>
    <mergeCell ref="A18:A19"/>
    <mergeCell ref="B18:B19"/>
    <mergeCell ref="C18:C19"/>
    <mergeCell ref="D18:D19"/>
    <mergeCell ref="A16:A17"/>
    <mergeCell ref="B16:B17"/>
    <mergeCell ref="C16:C17"/>
    <mergeCell ref="D16:D17"/>
    <mergeCell ref="P16:P17"/>
    <mergeCell ref="Q16:Q17"/>
    <mergeCell ref="E18:E19"/>
    <mergeCell ref="O18:O19"/>
    <mergeCell ref="P18:P19"/>
    <mergeCell ref="Q18:Q19"/>
    <mergeCell ref="E16:E17"/>
    <mergeCell ref="O16:O17"/>
    <mergeCell ref="A20:A21"/>
    <mergeCell ref="B20:B21"/>
    <mergeCell ref="C20:C21"/>
    <mergeCell ref="D20:D21"/>
    <mergeCell ref="E20:E21"/>
    <mergeCell ref="Q20:Q21"/>
    <mergeCell ref="A24:A25"/>
    <mergeCell ref="B24:B25"/>
    <mergeCell ref="A22:A23"/>
    <mergeCell ref="B22:B23"/>
    <mergeCell ref="C22:C23"/>
    <mergeCell ref="D22:D23"/>
    <mergeCell ref="C24:C25"/>
    <mergeCell ref="D24:D25"/>
    <mergeCell ref="E28:E29"/>
    <mergeCell ref="Q28:Q29"/>
    <mergeCell ref="E26:E27"/>
    <mergeCell ref="Q26:Q27"/>
    <mergeCell ref="E22:E23"/>
    <mergeCell ref="Q22:Q23"/>
    <mergeCell ref="A28:A29"/>
    <mergeCell ref="B28:B29"/>
    <mergeCell ref="C28:C29"/>
    <mergeCell ref="D28:D29"/>
    <mergeCell ref="E24:E25"/>
    <mergeCell ref="Q24:Q25"/>
    <mergeCell ref="A26:A27"/>
    <mergeCell ref="B26:B27"/>
    <mergeCell ref="C26:C27"/>
    <mergeCell ref="D26:D27"/>
    <mergeCell ref="A32:A33"/>
    <mergeCell ref="B32:B33"/>
    <mergeCell ref="A30:A31"/>
    <mergeCell ref="B30:B31"/>
    <mergeCell ref="C30:C31"/>
    <mergeCell ref="D30:D31"/>
    <mergeCell ref="C32:C33"/>
    <mergeCell ref="D32:D33"/>
    <mergeCell ref="E36:E37"/>
    <mergeCell ref="Q36:Q37"/>
    <mergeCell ref="E34:E35"/>
    <mergeCell ref="Q34:Q35"/>
    <mergeCell ref="E30:E31"/>
    <mergeCell ref="Q30:Q31"/>
    <mergeCell ref="A36:A37"/>
    <mergeCell ref="B36:B37"/>
    <mergeCell ref="C36:C37"/>
    <mergeCell ref="D36:D37"/>
    <mergeCell ref="E32:E33"/>
    <mergeCell ref="Q32:Q33"/>
    <mergeCell ref="A34:A35"/>
    <mergeCell ref="B34:B35"/>
    <mergeCell ref="C34:C35"/>
    <mergeCell ref="D34:D35"/>
    <mergeCell ref="A40:A41"/>
    <mergeCell ref="B40:B41"/>
    <mergeCell ref="A38:A39"/>
    <mergeCell ref="B38:B39"/>
    <mergeCell ref="C38:C39"/>
    <mergeCell ref="D38:D39"/>
    <mergeCell ref="C40:C41"/>
    <mergeCell ref="D40:D41"/>
    <mergeCell ref="E44:E45"/>
    <mergeCell ref="Q44:Q45"/>
    <mergeCell ref="E42:E43"/>
    <mergeCell ref="Q42:Q43"/>
    <mergeCell ref="E38:E39"/>
    <mergeCell ref="Q38:Q39"/>
    <mergeCell ref="A44:A45"/>
    <mergeCell ref="B44:B45"/>
    <mergeCell ref="C44:C45"/>
    <mergeCell ref="D44:D45"/>
    <mergeCell ref="E40:E41"/>
    <mergeCell ref="Q40:Q41"/>
    <mergeCell ref="A42:A43"/>
    <mergeCell ref="B42:B43"/>
    <mergeCell ref="C42:C43"/>
    <mergeCell ref="D42:D43"/>
    <mergeCell ref="A48:A49"/>
    <mergeCell ref="B48:B49"/>
    <mergeCell ref="A46:A47"/>
    <mergeCell ref="B46:B47"/>
    <mergeCell ref="C46:C47"/>
    <mergeCell ref="D46:D47"/>
    <mergeCell ref="C48:C49"/>
    <mergeCell ref="D48:D49"/>
    <mergeCell ref="E52:E53"/>
    <mergeCell ref="Q52:Q53"/>
    <mergeCell ref="E50:E51"/>
    <mergeCell ref="Q50:Q51"/>
    <mergeCell ref="E46:E47"/>
    <mergeCell ref="Q46:Q47"/>
    <mergeCell ref="A52:A53"/>
    <mergeCell ref="B52:B53"/>
    <mergeCell ref="C52:C53"/>
    <mergeCell ref="D52:D53"/>
    <mergeCell ref="E48:E49"/>
    <mergeCell ref="Q48:Q49"/>
    <mergeCell ref="A50:A51"/>
    <mergeCell ref="B50:B51"/>
    <mergeCell ref="C50:C51"/>
    <mergeCell ref="D50:D51"/>
    <mergeCell ref="E58:E59"/>
    <mergeCell ref="E60:E61"/>
    <mergeCell ref="A54:A57"/>
    <mergeCell ref="B54:B57"/>
    <mergeCell ref="C54:C57"/>
    <mergeCell ref="D54:D57"/>
    <mergeCell ref="E54:E55"/>
    <mergeCell ref="E56:E57"/>
    <mergeCell ref="A63:C63"/>
    <mergeCell ref="A65:C65"/>
    <mergeCell ref="A58:A61"/>
    <mergeCell ref="B58:B61"/>
    <mergeCell ref="C58:C61"/>
    <mergeCell ref="D58:D61"/>
  </mergeCells>
  <printOptions horizontalCentered="1"/>
  <pageMargins left="0.29" right="0.25" top="0.32" bottom="0.39" header="0.26" footer="0.25"/>
  <pageSetup horizontalDpi="600" verticalDpi="600" orientation="portrait" paperSize="9" scale="67" r:id="rId1"/>
  <colBreaks count="1" manualBreakCount="1">
    <brk id="15" max="6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="85" zoomScaleSheetLayoutView="85" zoomScalePageLayoutView="0" workbookViewId="0" topLeftCell="A78">
      <selection activeCell="O90" sqref="O90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5.2539062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426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429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2</v>
      </c>
      <c r="D10" s="45" t="s">
        <v>35</v>
      </c>
      <c r="E10" s="62" t="s">
        <v>428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343</v>
      </c>
      <c r="C12" s="45">
        <v>3</v>
      </c>
      <c r="D12" s="45" t="s">
        <v>35</v>
      </c>
      <c r="E12" s="62" t="s">
        <v>427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345</v>
      </c>
      <c r="C14" s="45">
        <v>4</v>
      </c>
      <c r="D14" s="45" t="s">
        <v>35</v>
      </c>
      <c r="E14" s="62" t="s">
        <v>430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3.5" hidden="1" thickBot="1">
      <c r="A15" s="55"/>
      <c r="B15" s="45"/>
      <c r="C15" s="45"/>
      <c r="D15" s="45"/>
      <c r="E15" s="110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345</v>
      </c>
      <c r="C16" s="45">
        <v>5</v>
      </c>
      <c r="D16" s="45" t="s">
        <v>35</v>
      </c>
      <c r="E16" s="62" t="s">
        <v>431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345</v>
      </c>
      <c r="C18" s="45">
        <v>6</v>
      </c>
      <c r="D18" s="45" t="s">
        <v>35</v>
      </c>
      <c r="E18" s="62" t="s">
        <v>432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111"/>
      <c r="B19" s="78"/>
      <c r="C19" s="78"/>
      <c r="D19" s="78"/>
      <c r="E19" s="62"/>
      <c r="F19" s="4"/>
      <c r="G19" s="4"/>
      <c r="H19" s="4"/>
      <c r="I19" s="4"/>
      <c r="J19" s="4"/>
      <c r="K19" s="4"/>
      <c r="L19" s="4"/>
      <c r="M19" s="4"/>
      <c r="N19" s="15"/>
      <c r="O19" s="70"/>
      <c r="P19" s="70"/>
      <c r="Q19" s="70"/>
    </row>
    <row r="20" spans="1:17" ht="36" customHeight="1" thickBot="1">
      <c r="A20" s="66">
        <v>0.4</v>
      </c>
      <c r="B20" s="44" t="s">
        <v>34</v>
      </c>
      <c r="C20" s="44">
        <v>1</v>
      </c>
      <c r="D20" s="44">
        <v>1</v>
      </c>
      <c r="E20" s="79" t="s">
        <v>433</v>
      </c>
      <c r="F20" s="3">
        <v>41</v>
      </c>
      <c r="G20" s="3">
        <v>23</v>
      </c>
      <c r="H20" s="3">
        <v>34</v>
      </c>
      <c r="I20" s="2">
        <v>395</v>
      </c>
      <c r="J20" s="2">
        <v>398</v>
      </c>
      <c r="K20" s="2">
        <v>398</v>
      </c>
      <c r="L20" s="2">
        <v>229</v>
      </c>
      <c r="M20" s="2">
        <v>229</v>
      </c>
      <c r="N20" s="2">
        <v>230</v>
      </c>
      <c r="O20" s="6">
        <v>43635</v>
      </c>
      <c r="P20" s="24">
        <f>ROUND(((((F20*L20)+(G20*M20)+(H20*N20))*0.98)/1000),2)</f>
        <v>22.03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41"/>
      <c r="P21" s="24">
        <f aca="true" t="shared" si="0" ref="P21:P84">ROUND(((((F21*L21)+(G21*M21)+(H21*N21))*0.98)/1000),2)</f>
        <v>0</v>
      </c>
      <c r="Q21" s="45"/>
    </row>
    <row r="22" spans="1:17" ht="36" customHeight="1" thickBot="1">
      <c r="A22" s="55">
        <v>0.4</v>
      </c>
      <c r="B22" s="45" t="s">
        <v>34</v>
      </c>
      <c r="C22" s="45">
        <v>1</v>
      </c>
      <c r="D22" s="45">
        <v>2</v>
      </c>
      <c r="E22" s="62" t="s">
        <v>213</v>
      </c>
      <c r="F22" s="2">
        <v>0</v>
      </c>
      <c r="G22" s="2">
        <v>0</v>
      </c>
      <c r="H22" s="2">
        <v>0</v>
      </c>
      <c r="I22" s="2">
        <v>395</v>
      </c>
      <c r="J22" s="2">
        <v>398</v>
      </c>
      <c r="K22" s="2">
        <v>398</v>
      </c>
      <c r="L22" s="2">
        <v>229</v>
      </c>
      <c r="M22" s="2">
        <v>229</v>
      </c>
      <c r="N22" s="2">
        <v>230</v>
      </c>
      <c r="O22" s="6">
        <v>43635</v>
      </c>
      <c r="P22" s="24">
        <f t="shared" si="0"/>
        <v>0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41"/>
      <c r="P23" s="24">
        <f t="shared" si="0"/>
        <v>0</v>
      </c>
      <c r="Q23" s="45"/>
    </row>
    <row r="24" spans="1:17" ht="36" customHeight="1" thickBot="1">
      <c r="A24" s="55">
        <v>0.4</v>
      </c>
      <c r="B24" s="45" t="s">
        <v>34</v>
      </c>
      <c r="C24" s="45">
        <v>1</v>
      </c>
      <c r="D24" s="45">
        <v>3</v>
      </c>
      <c r="E24" s="79" t="s">
        <v>434</v>
      </c>
      <c r="F24" s="2">
        <v>19</v>
      </c>
      <c r="G24" s="2">
        <v>23</v>
      </c>
      <c r="H24" s="2">
        <v>13</v>
      </c>
      <c r="I24" s="2">
        <v>395</v>
      </c>
      <c r="J24" s="2">
        <v>398</v>
      </c>
      <c r="K24" s="2">
        <v>398</v>
      </c>
      <c r="L24" s="2">
        <v>229</v>
      </c>
      <c r="M24" s="2">
        <v>229</v>
      </c>
      <c r="N24" s="2">
        <v>230</v>
      </c>
      <c r="O24" s="6">
        <v>43635</v>
      </c>
      <c r="P24" s="24">
        <f t="shared" si="0"/>
        <v>12.36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41"/>
      <c r="P25" s="24">
        <f t="shared" si="0"/>
        <v>0</v>
      </c>
      <c r="Q25" s="45"/>
    </row>
    <row r="26" spans="1:17" ht="36" customHeight="1" thickBot="1">
      <c r="A26" s="55">
        <v>0.4</v>
      </c>
      <c r="B26" s="45" t="s">
        <v>34</v>
      </c>
      <c r="C26" s="45">
        <v>1</v>
      </c>
      <c r="D26" s="45">
        <v>4</v>
      </c>
      <c r="E26" s="79" t="s">
        <v>446</v>
      </c>
      <c r="F26" s="2">
        <v>0</v>
      </c>
      <c r="G26" s="2">
        <v>0</v>
      </c>
      <c r="H26" s="2">
        <v>0</v>
      </c>
      <c r="I26" s="2">
        <v>395</v>
      </c>
      <c r="J26" s="2">
        <v>398</v>
      </c>
      <c r="K26" s="2">
        <v>398</v>
      </c>
      <c r="L26" s="2">
        <v>229</v>
      </c>
      <c r="M26" s="2">
        <v>229</v>
      </c>
      <c r="N26" s="2">
        <v>230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41"/>
      <c r="P27" s="24">
        <f t="shared" si="0"/>
        <v>0</v>
      </c>
      <c r="Q27" s="45"/>
    </row>
    <row r="28" spans="1:17" ht="36" customHeight="1" thickBot="1">
      <c r="A28" s="55">
        <v>0.4</v>
      </c>
      <c r="B28" s="45" t="s">
        <v>34</v>
      </c>
      <c r="C28" s="45">
        <v>3</v>
      </c>
      <c r="D28" s="45">
        <v>5</v>
      </c>
      <c r="E28" s="79" t="s">
        <v>440</v>
      </c>
      <c r="F28" s="2">
        <v>5</v>
      </c>
      <c r="G28" s="2">
        <v>9</v>
      </c>
      <c r="H28" s="2">
        <v>7</v>
      </c>
      <c r="I28" s="2">
        <v>395</v>
      </c>
      <c r="J28" s="2">
        <v>398</v>
      </c>
      <c r="K28" s="2">
        <v>398</v>
      </c>
      <c r="L28" s="2">
        <v>229</v>
      </c>
      <c r="M28" s="2">
        <v>229</v>
      </c>
      <c r="N28" s="2">
        <v>230</v>
      </c>
      <c r="O28" s="6">
        <v>43635</v>
      </c>
      <c r="P28" s="24">
        <f>ROUND(((((F28*L28)+(G28*M28)+(H28*N28))*0.98)/1000),2)</f>
        <v>4.72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41"/>
      <c r="P29" s="24">
        <f t="shared" si="0"/>
        <v>0</v>
      </c>
      <c r="Q29" s="45"/>
    </row>
    <row r="30" spans="1:17" ht="36" customHeight="1" thickBot="1">
      <c r="A30" s="55">
        <v>0.4</v>
      </c>
      <c r="B30" s="45" t="s">
        <v>34</v>
      </c>
      <c r="C30" s="45">
        <v>3</v>
      </c>
      <c r="D30" s="45">
        <v>6</v>
      </c>
      <c r="E30" s="79" t="s">
        <v>439</v>
      </c>
      <c r="F30" s="2">
        <v>27</v>
      </c>
      <c r="G30" s="2">
        <v>19</v>
      </c>
      <c r="H30" s="2">
        <v>22</v>
      </c>
      <c r="I30" s="2">
        <v>395</v>
      </c>
      <c r="J30" s="2">
        <v>398</v>
      </c>
      <c r="K30" s="2">
        <v>398</v>
      </c>
      <c r="L30" s="2">
        <v>229</v>
      </c>
      <c r="M30" s="2">
        <v>229</v>
      </c>
      <c r="N30" s="2">
        <v>230</v>
      </c>
      <c r="O30" s="6">
        <v>43635</v>
      </c>
      <c r="P30" s="24">
        <f t="shared" si="0"/>
        <v>15.28</v>
      </c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41"/>
      <c r="P31" s="24">
        <f t="shared" si="0"/>
        <v>0</v>
      </c>
      <c r="Q31" s="45"/>
    </row>
    <row r="32" spans="1:17" ht="36" customHeight="1" thickBot="1">
      <c r="A32" s="55">
        <v>0.4</v>
      </c>
      <c r="B32" s="45" t="s">
        <v>34</v>
      </c>
      <c r="C32" s="45">
        <v>3</v>
      </c>
      <c r="D32" s="45">
        <v>7</v>
      </c>
      <c r="E32" s="79" t="s">
        <v>435</v>
      </c>
      <c r="F32" s="2">
        <v>0</v>
      </c>
      <c r="G32" s="2">
        <v>0</v>
      </c>
      <c r="H32" s="2">
        <v>0</v>
      </c>
      <c r="I32" s="2">
        <v>395</v>
      </c>
      <c r="J32" s="2">
        <v>398</v>
      </c>
      <c r="K32" s="2">
        <v>398</v>
      </c>
      <c r="L32" s="2">
        <v>229</v>
      </c>
      <c r="M32" s="2">
        <v>229</v>
      </c>
      <c r="N32" s="2">
        <v>230</v>
      </c>
      <c r="O32" s="6">
        <v>43635</v>
      </c>
      <c r="P32" s="24">
        <f t="shared" si="0"/>
        <v>0</v>
      </c>
      <c r="Q32" s="45"/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41"/>
      <c r="P33" s="24">
        <f t="shared" si="0"/>
        <v>0</v>
      </c>
      <c r="Q33" s="45"/>
    </row>
    <row r="34" spans="1:17" ht="36" customHeight="1" thickBot="1">
      <c r="A34" s="55">
        <v>0.4</v>
      </c>
      <c r="B34" s="45" t="s">
        <v>34</v>
      </c>
      <c r="C34" s="49">
        <v>3</v>
      </c>
      <c r="D34" s="49">
        <v>8</v>
      </c>
      <c r="E34" s="79" t="s">
        <v>436</v>
      </c>
      <c r="F34" s="2">
        <v>16</v>
      </c>
      <c r="G34" s="2">
        <v>13</v>
      </c>
      <c r="H34" s="2">
        <v>35</v>
      </c>
      <c r="I34" s="2">
        <v>395</v>
      </c>
      <c r="J34" s="2">
        <v>398</v>
      </c>
      <c r="K34" s="2">
        <v>398</v>
      </c>
      <c r="L34" s="2">
        <v>229</v>
      </c>
      <c r="M34" s="2">
        <v>229</v>
      </c>
      <c r="N34" s="2">
        <v>230</v>
      </c>
      <c r="O34" s="6">
        <v>43635</v>
      </c>
      <c r="P34" s="24">
        <f t="shared" si="0"/>
        <v>14.4</v>
      </c>
      <c r="Q34" s="45"/>
    </row>
    <row r="35" spans="1:17" ht="36" customHeight="1" thickBot="1">
      <c r="A35" s="55"/>
      <c r="B35" s="45"/>
      <c r="C35" s="44"/>
      <c r="D35" s="44"/>
      <c r="E35" s="62"/>
      <c r="F35" s="2"/>
      <c r="G35" s="2"/>
      <c r="H35" s="2"/>
      <c r="I35" s="2"/>
      <c r="J35" s="2"/>
      <c r="K35" s="2"/>
      <c r="L35" s="2"/>
      <c r="M35" s="2"/>
      <c r="N35" s="2"/>
      <c r="O35" s="41"/>
      <c r="P35" s="24">
        <f t="shared" si="0"/>
        <v>0</v>
      </c>
      <c r="Q35" s="45"/>
    </row>
    <row r="36" spans="1:17" ht="36" customHeight="1" thickBot="1">
      <c r="A36" s="55">
        <v>0.4</v>
      </c>
      <c r="B36" s="45" t="s">
        <v>34</v>
      </c>
      <c r="C36" s="45">
        <v>4</v>
      </c>
      <c r="D36" s="45">
        <v>9</v>
      </c>
      <c r="E36" s="79" t="s">
        <v>443</v>
      </c>
      <c r="F36" s="2">
        <v>0</v>
      </c>
      <c r="G36" s="2">
        <v>0</v>
      </c>
      <c r="H36" s="2">
        <v>0</v>
      </c>
      <c r="I36" s="2">
        <v>395</v>
      </c>
      <c r="J36" s="2">
        <v>398</v>
      </c>
      <c r="K36" s="2">
        <v>398</v>
      </c>
      <c r="L36" s="2">
        <v>229</v>
      </c>
      <c r="M36" s="2">
        <v>229</v>
      </c>
      <c r="N36" s="2">
        <v>230</v>
      </c>
      <c r="O36" s="6">
        <v>43635</v>
      </c>
      <c r="P36" s="24">
        <f t="shared" si="0"/>
        <v>0</v>
      </c>
      <c r="Q36" s="45"/>
    </row>
    <row r="37" spans="1:17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41"/>
      <c r="P37" s="24">
        <f t="shared" si="0"/>
        <v>0</v>
      </c>
      <c r="Q37" s="45"/>
    </row>
    <row r="38" spans="1:17" ht="36" customHeight="1" thickBot="1">
      <c r="A38" s="55">
        <v>0.4</v>
      </c>
      <c r="B38" s="45" t="s">
        <v>34</v>
      </c>
      <c r="C38" s="45">
        <v>4</v>
      </c>
      <c r="D38" s="45">
        <v>10</v>
      </c>
      <c r="E38" s="79" t="s">
        <v>444</v>
      </c>
      <c r="F38" s="2">
        <v>24</v>
      </c>
      <c r="G38" s="2">
        <v>13</v>
      </c>
      <c r="H38" s="2">
        <v>17</v>
      </c>
      <c r="I38" s="2">
        <v>395</v>
      </c>
      <c r="J38" s="2">
        <v>398</v>
      </c>
      <c r="K38" s="2">
        <v>398</v>
      </c>
      <c r="L38" s="2">
        <v>229</v>
      </c>
      <c r="M38" s="2">
        <v>229</v>
      </c>
      <c r="N38" s="2">
        <v>230</v>
      </c>
      <c r="O38" s="6">
        <v>43635</v>
      </c>
      <c r="P38" s="24">
        <f t="shared" si="0"/>
        <v>12.14</v>
      </c>
      <c r="Q38" s="45"/>
    </row>
    <row r="39" spans="1:17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41"/>
      <c r="P39" s="24">
        <f t="shared" si="0"/>
        <v>0</v>
      </c>
      <c r="Q39" s="45"/>
    </row>
    <row r="40" spans="1:17" ht="36" customHeight="1" thickBot="1">
      <c r="A40" s="55">
        <v>0.4</v>
      </c>
      <c r="B40" s="45" t="s">
        <v>34</v>
      </c>
      <c r="C40" s="45">
        <v>4</v>
      </c>
      <c r="D40" s="45">
        <v>11</v>
      </c>
      <c r="E40" s="79" t="s">
        <v>445</v>
      </c>
      <c r="F40" s="2">
        <v>6</v>
      </c>
      <c r="G40" s="2">
        <v>6</v>
      </c>
      <c r="H40" s="2">
        <v>7</v>
      </c>
      <c r="I40" s="2">
        <v>395</v>
      </c>
      <c r="J40" s="2">
        <v>398</v>
      </c>
      <c r="K40" s="2">
        <v>398</v>
      </c>
      <c r="L40" s="2">
        <v>229</v>
      </c>
      <c r="M40" s="2">
        <v>229</v>
      </c>
      <c r="N40" s="2">
        <v>230</v>
      </c>
      <c r="O40" s="6">
        <v>43635</v>
      </c>
      <c r="P40" s="24">
        <f t="shared" si="0"/>
        <v>4.27</v>
      </c>
      <c r="Q40" s="45"/>
    </row>
    <row r="41" spans="1:17" ht="36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41"/>
      <c r="P41" s="24">
        <f t="shared" si="0"/>
        <v>0</v>
      </c>
      <c r="Q41" s="45"/>
    </row>
    <row r="42" spans="1:17" ht="36" customHeight="1" thickBot="1">
      <c r="A42" s="55">
        <v>0.4</v>
      </c>
      <c r="B42" s="45" t="s">
        <v>34</v>
      </c>
      <c r="C42" s="49">
        <v>4</v>
      </c>
      <c r="D42" s="49">
        <v>12</v>
      </c>
      <c r="E42" s="79" t="s">
        <v>213</v>
      </c>
      <c r="F42" s="2">
        <v>0</v>
      </c>
      <c r="G42" s="2">
        <v>0</v>
      </c>
      <c r="H42" s="2">
        <v>0</v>
      </c>
      <c r="I42" s="2">
        <v>395</v>
      </c>
      <c r="J42" s="2">
        <v>398</v>
      </c>
      <c r="K42" s="2">
        <v>398</v>
      </c>
      <c r="L42" s="2">
        <v>229</v>
      </c>
      <c r="M42" s="2">
        <v>229</v>
      </c>
      <c r="N42" s="2">
        <v>230</v>
      </c>
      <c r="O42" s="6">
        <v>43635</v>
      </c>
      <c r="P42" s="24">
        <f t="shared" si="0"/>
        <v>0</v>
      </c>
      <c r="Q42" s="45"/>
    </row>
    <row r="43" spans="1:17" ht="36" customHeight="1" thickBot="1">
      <c r="A43" s="55"/>
      <c r="B43" s="45"/>
      <c r="C43" s="44"/>
      <c r="D43" s="44"/>
      <c r="E43" s="62"/>
      <c r="F43" s="2"/>
      <c r="G43" s="2"/>
      <c r="H43" s="2"/>
      <c r="I43" s="2"/>
      <c r="J43" s="2"/>
      <c r="K43" s="2"/>
      <c r="L43" s="2"/>
      <c r="M43" s="2"/>
      <c r="N43" s="2"/>
      <c r="O43" s="41"/>
      <c r="P43" s="24">
        <f t="shared" si="0"/>
        <v>0</v>
      </c>
      <c r="Q43" s="45"/>
    </row>
    <row r="44" spans="1:17" ht="36" customHeight="1" thickBot="1">
      <c r="A44" s="55">
        <v>0.4</v>
      </c>
      <c r="B44" s="45" t="s">
        <v>34</v>
      </c>
      <c r="C44" s="45">
        <v>5</v>
      </c>
      <c r="D44" s="45">
        <v>13</v>
      </c>
      <c r="E44" s="79" t="s">
        <v>437</v>
      </c>
      <c r="F44" s="2">
        <v>47</v>
      </c>
      <c r="G44" s="2">
        <v>42</v>
      </c>
      <c r="H44" s="2">
        <v>39</v>
      </c>
      <c r="I44" s="2">
        <v>395</v>
      </c>
      <c r="J44" s="2">
        <v>398</v>
      </c>
      <c r="K44" s="2">
        <v>398</v>
      </c>
      <c r="L44" s="2">
        <v>229</v>
      </c>
      <c r="M44" s="2">
        <v>229</v>
      </c>
      <c r="N44" s="2">
        <v>230</v>
      </c>
      <c r="O44" s="6">
        <v>43635</v>
      </c>
      <c r="P44" s="24">
        <f t="shared" si="0"/>
        <v>28.76</v>
      </c>
      <c r="Q44" s="45"/>
    </row>
    <row r="45" spans="1:17" ht="36" customHeight="1" thickBot="1">
      <c r="A45" s="55"/>
      <c r="B45" s="45"/>
      <c r="C45" s="45"/>
      <c r="D45" s="45"/>
      <c r="E45" s="62"/>
      <c r="F45" s="2"/>
      <c r="G45" s="2"/>
      <c r="H45" s="2"/>
      <c r="I45" s="2"/>
      <c r="J45" s="2"/>
      <c r="K45" s="2"/>
      <c r="L45" s="2"/>
      <c r="M45" s="2"/>
      <c r="N45" s="2"/>
      <c r="O45" s="41"/>
      <c r="P45" s="24">
        <f t="shared" si="0"/>
        <v>0</v>
      </c>
      <c r="Q45" s="45"/>
    </row>
    <row r="46" spans="1:17" ht="36" customHeight="1" thickBot="1">
      <c r="A46" s="55">
        <v>0.4</v>
      </c>
      <c r="B46" s="45" t="s">
        <v>34</v>
      </c>
      <c r="C46" s="45">
        <v>5</v>
      </c>
      <c r="D46" s="45">
        <v>14</v>
      </c>
      <c r="E46" s="79" t="s">
        <v>438</v>
      </c>
      <c r="F46" s="2">
        <v>0</v>
      </c>
      <c r="G46" s="2">
        <v>0</v>
      </c>
      <c r="H46" s="2">
        <v>0</v>
      </c>
      <c r="I46" s="2">
        <v>395</v>
      </c>
      <c r="J46" s="2">
        <v>398</v>
      </c>
      <c r="K46" s="2">
        <v>398</v>
      </c>
      <c r="L46" s="2">
        <v>229</v>
      </c>
      <c r="M46" s="2">
        <v>229</v>
      </c>
      <c r="N46" s="2">
        <v>230</v>
      </c>
      <c r="O46" s="6">
        <v>43635</v>
      </c>
      <c r="P46" s="24">
        <f t="shared" si="0"/>
        <v>0</v>
      </c>
      <c r="Q46" s="45"/>
    </row>
    <row r="47" spans="1:17" ht="36" customHeight="1" thickBot="1">
      <c r="A47" s="55"/>
      <c r="B47" s="45"/>
      <c r="C47" s="45"/>
      <c r="D47" s="45"/>
      <c r="E47" s="62"/>
      <c r="F47" s="2"/>
      <c r="G47" s="2"/>
      <c r="H47" s="2"/>
      <c r="I47" s="2"/>
      <c r="J47" s="2"/>
      <c r="K47" s="2"/>
      <c r="L47" s="2"/>
      <c r="M47" s="2"/>
      <c r="N47" s="2"/>
      <c r="O47" s="41"/>
      <c r="P47" s="24">
        <f t="shared" si="0"/>
        <v>0</v>
      </c>
      <c r="Q47" s="45"/>
    </row>
    <row r="48" spans="1:17" ht="36" customHeight="1" thickBot="1">
      <c r="A48" s="55">
        <v>0.4</v>
      </c>
      <c r="B48" s="45" t="s">
        <v>34</v>
      </c>
      <c r="C48" s="45">
        <v>5</v>
      </c>
      <c r="D48" s="45">
        <v>15</v>
      </c>
      <c r="E48" s="79" t="s">
        <v>213</v>
      </c>
      <c r="F48" s="2">
        <v>0</v>
      </c>
      <c r="G48" s="2">
        <v>0</v>
      </c>
      <c r="H48" s="2">
        <v>0</v>
      </c>
      <c r="I48" s="2">
        <v>395</v>
      </c>
      <c r="J48" s="2">
        <v>398</v>
      </c>
      <c r="K48" s="2">
        <v>398</v>
      </c>
      <c r="L48" s="2">
        <v>229</v>
      </c>
      <c r="M48" s="2">
        <v>229</v>
      </c>
      <c r="N48" s="2">
        <v>230</v>
      </c>
      <c r="O48" s="6">
        <v>43635</v>
      </c>
      <c r="P48" s="24">
        <f t="shared" si="0"/>
        <v>0</v>
      </c>
      <c r="Q48" s="45"/>
    </row>
    <row r="49" spans="1:17" ht="36" customHeight="1" thickBot="1">
      <c r="A49" s="55"/>
      <c r="B49" s="45"/>
      <c r="C49" s="45"/>
      <c r="D49" s="45"/>
      <c r="E49" s="62"/>
      <c r="F49" s="2"/>
      <c r="G49" s="2"/>
      <c r="H49" s="2"/>
      <c r="I49" s="2"/>
      <c r="J49" s="2"/>
      <c r="K49" s="2"/>
      <c r="L49" s="2"/>
      <c r="M49" s="2"/>
      <c r="N49" s="2"/>
      <c r="O49" s="41"/>
      <c r="P49" s="24">
        <f t="shared" si="0"/>
        <v>0</v>
      </c>
      <c r="Q49" s="45"/>
    </row>
    <row r="50" spans="1:17" ht="36" customHeight="1" thickBot="1">
      <c r="A50" s="55">
        <v>0.4</v>
      </c>
      <c r="B50" s="45" t="s">
        <v>34</v>
      </c>
      <c r="C50" s="49">
        <v>5</v>
      </c>
      <c r="D50" s="49">
        <v>16</v>
      </c>
      <c r="E50" s="79" t="s">
        <v>447</v>
      </c>
      <c r="F50" s="2">
        <v>0</v>
      </c>
      <c r="G50" s="2">
        <v>0</v>
      </c>
      <c r="H50" s="2">
        <v>0</v>
      </c>
      <c r="I50" s="2">
        <v>395</v>
      </c>
      <c r="J50" s="2">
        <v>398</v>
      </c>
      <c r="K50" s="2">
        <v>398</v>
      </c>
      <c r="L50" s="2">
        <v>229</v>
      </c>
      <c r="M50" s="2">
        <v>229</v>
      </c>
      <c r="N50" s="2">
        <v>230</v>
      </c>
      <c r="O50" s="6">
        <v>43635</v>
      </c>
      <c r="P50" s="24">
        <f t="shared" si="0"/>
        <v>0</v>
      </c>
      <c r="Q50" s="45"/>
    </row>
    <row r="51" spans="1:17" ht="36" customHeight="1" thickBot="1">
      <c r="A51" s="55"/>
      <c r="B51" s="45"/>
      <c r="C51" s="44"/>
      <c r="D51" s="44"/>
      <c r="E51" s="62"/>
      <c r="F51" s="2"/>
      <c r="G51" s="2"/>
      <c r="H51" s="2"/>
      <c r="I51" s="2"/>
      <c r="J51" s="2"/>
      <c r="K51" s="2"/>
      <c r="L51" s="2"/>
      <c r="M51" s="2"/>
      <c r="N51" s="2"/>
      <c r="O51" s="41"/>
      <c r="P51" s="24">
        <f t="shared" si="0"/>
        <v>0</v>
      </c>
      <c r="Q51" s="45"/>
    </row>
    <row r="52" spans="1:17" ht="36" customHeight="1" thickBot="1">
      <c r="A52" s="55">
        <v>0.4</v>
      </c>
      <c r="B52" s="45" t="s">
        <v>398</v>
      </c>
      <c r="C52" s="49">
        <v>6</v>
      </c>
      <c r="D52" s="45"/>
      <c r="E52" s="77" t="s">
        <v>399</v>
      </c>
      <c r="F52" s="2"/>
      <c r="G52" s="2"/>
      <c r="H52" s="2"/>
      <c r="I52" s="2"/>
      <c r="J52" s="2"/>
      <c r="K52" s="2"/>
      <c r="L52" s="2"/>
      <c r="M52" s="2"/>
      <c r="N52" s="2"/>
      <c r="O52" s="6">
        <v>43635</v>
      </c>
      <c r="P52" s="24">
        <f t="shared" si="0"/>
        <v>0</v>
      </c>
      <c r="Q52" s="45"/>
    </row>
    <row r="53" spans="1:17" ht="36" customHeight="1" thickBot="1">
      <c r="A53" s="55"/>
      <c r="B53" s="45"/>
      <c r="C53" s="44"/>
      <c r="D53" s="45"/>
      <c r="E53" s="79"/>
      <c r="F53" s="2"/>
      <c r="G53" s="2"/>
      <c r="H53" s="2"/>
      <c r="I53" s="2"/>
      <c r="J53" s="2"/>
      <c r="K53" s="2"/>
      <c r="L53" s="2"/>
      <c r="M53" s="2"/>
      <c r="N53" s="2"/>
      <c r="O53" s="41"/>
      <c r="P53" s="24">
        <f t="shared" si="0"/>
        <v>0</v>
      </c>
      <c r="Q53" s="45"/>
    </row>
    <row r="54" spans="1:17" ht="36" customHeight="1" thickBot="1">
      <c r="A54" s="55">
        <v>0.4</v>
      </c>
      <c r="B54" s="45" t="s">
        <v>46</v>
      </c>
      <c r="C54" s="49">
        <v>7</v>
      </c>
      <c r="D54" s="45">
        <v>17</v>
      </c>
      <c r="E54" s="79" t="s">
        <v>434</v>
      </c>
      <c r="F54" s="2">
        <v>0</v>
      </c>
      <c r="G54" s="2">
        <v>0</v>
      </c>
      <c r="H54" s="2">
        <v>0</v>
      </c>
      <c r="I54" s="2">
        <v>393</v>
      </c>
      <c r="J54" s="2">
        <v>398</v>
      </c>
      <c r="K54" s="2">
        <v>396</v>
      </c>
      <c r="L54" s="2">
        <v>228</v>
      </c>
      <c r="M54" s="2">
        <v>227</v>
      </c>
      <c r="N54" s="2">
        <v>230</v>
      </c>
      <c r="O54" s="6">
        <v>43635</v>
      </c>
      <c r="P54" s="24">
        <f t="shared" si="0"/>
        <v>0</v>
      </c>
      <c r="Q54" s="45"/>
    </row>
    <row r="55" spans="1:17" ht="36" customHeight="1" thickBot="1">
      <c r="A55" s="55"/>
      <c r="B55" s="45"/>
      <c r="C55" s="44"/>
      <c r="D55" s="45"/>
      <c r="E55" s="62"/>
      <c r="F55" s="2"/>
      <c r="G55" s="2"/>
      <c r="H55" s="2"/>
      <c r="I55" s="2"/>
      <c r="J55" s="2"/>
      <c r="K55" s="2"/>
      <c r="L55" s="2"/>
      <c r="M55" s="2"/>
      <c r="N55" s="2"/>
      <c r="O55" s="41"/>
      <c r="P55" s="24">
        <f t="shared" si="0"/>
        <v>0</v>
      </c>
      <c r="Q55" s="45"/>
    </row>
    <row r="56" spans="1:17" ht="36" customHeight="1" thickBot="1">
      <c r="A56" s="55">
        <v>0.4</v>
      </c>
      <c r="B56" s="45" t="s">
        <v>46</v>
      </c>
      <c r="C56" s="49">
        <v>7</v>
      </c>
      <c r="D56" s="45">
        <v>18</v>
      </c>
      <c r="E56" s="62" t="s">
        <v>213</v>
      </c>
      <c r="F56" s="2">
        <v>0</v>
      </c>
      <c r="G56" s="2">
        <v>0</v>
      </c>
      <c r="H56" s="2">
        <v>0</v>
      </c>
      <c r="I56" s="2">
        <v>393</v>
      </c>
      <c r="J56" s="2">
        <v>398</v>
      </c>
      <c r="K56" s="2">
        <v>396</v>
      </c>
      <c r="L56" s="2">
        <v>228</v>
      </c>
      <c r="M56" s="2">
        <v>227</v>
      </c>
      <c r="N56" s="2">
        <v>230</v>
      </c>
      <c r="O56" s="6">
        <v>43635</v>
      </c>
      <c r="P56" s="24">
        <f t="shared" si="0"/>
        <v>0</v>
      </c>
      <c r="Q56" s="45"/>
    </row>
    <row r="57" spans="1:17" ht="36" customHeight="1" thickBot="1">
      <c r="A57" s="55"/>
      <c r="B57" s="45"/>
      <c r="C57" s="44"/>
      <c r="D57" s="45"/>
      <c r="E57" s="62"/>
      <c r="F57" s="2"/>
      <c r="G57" s="2"/>
      <c r="H57" s="2"/>
      <c r="I57" s="2"/>
      <c r="J57" s="2"/>
      <c r="K57" s="2"/>
      <c r="L57" s="2"/>
      <c r="M57" s="2"/>
      <c r="N57" s="2"/>
      <c r="O57" s="41"/>
      <c r="P57" s="24">
        <f t="shared" si="0"/>
        <v>0</v>
      </c>
      <c r="Q57" s="45"/>
    </row>
    <row r="58" spans="1:17" ht="36" customHeight="1" thickBot="1">
      <c r="A58" s="55">
        <v>0.4</v>
      </c>
      <c r="B58" s="45" t="s">
        <v>46</v>
      </c>
      <c r="C58" s="49">
        <v>7</v>
      </c>
      <c r="D58" s="45">
        <v>19</v>
      </c>
      <c r="E58" s="79" t="s">
        <v>435</v>
      </c>
      <c r="F58" s="2">
        <v>16</v>
      </c>
      <c r="G58" s="2">
        <v>5</v>
      </c>
      <c r="H58" s="2">
        <v>2</v>
      </c>
      <c r="I58" s="2">
        <v>393</v>
      </c>
      <c r="J58" s="2">
        <v>398</v>
      </c>
      <c r="K58" s="2">
        <v>396</v>
      </c>
      <c r="L58" s="2">
        <v>228</v>
      </c>
      <c r="M58" s="2">
        <v>227</v>
      </c>
      <c r="N58" s="2">
        <v>230</v>
      </c>
      <c r="O58" s="6">
        <v>43635</v>
      </c>
      <c r="P58" s="24">
        <f t="shared" si="0"/>
        <v>5.14</v>
      </c>
      <c r="Q58" s="45"/>
    </row>
    <row r="59" spans="1:17" ht="36" customHeight="1" thickBot="1">
      <c r="A59" s="55"/>
      <c r="B59" s="45"/>
      <c r="C59" s="44"/>
      <c r="D59" s="45"/>
      <c r="E59" s="62"/>
      <c r="F59" s="2"/>
      <c r="G59" s="2"/>
      <c r="H59" s="2"/>
      <c r="I59" s="2"/>
      <c r="J59" s="2"/>
      <c r="K59" s="2"/>
      <c r="L59" s="2"/>
      <c r="M59" s="2"/>
      <c r="N59" s="2"/>
      <c r="O59" s="41"/>
      <c r="P59" s="24">
        <f t="shared" si="0"/>
        <v>0</v>
      </c>
      <c r="Q59" s="45"/>
    </row>
    <row r="60" spans="1:17" ht="36" customHeight="1" thickBot="1">
      <c r="A60" s="55">
        <v>0.4</v>
      </c>
      <c r="B60" s="45" t="s">
        <v>46</v>
      </c>
      <c r="C60" s="49">
        <v>7</v>
      </c>
      <c r="D60" s="44">
        <v>20</v>
      </c>
      <c r="E60" s="79" t="s">
        <v>439</v>
      </c>
      <c r="F60" s="2">
        <v>0</v>
      </c>
      <c r="G60" s="2">
        <v>0</v>
      </c>
      <c r="H60" s="2">
        <v>0</v>
      </c>
      <c r="I60" s="2">
        <v>393</v>
      </c>
      <c r="J60" s="2">
        <v>398</v>
      </c>
      <c r="K60" s="2">
        <v>396</v>
      </c>
      <c r="L60" s="2">
        <v>228</v>
      </c>
      <c r="M60" s="2">
        <v>227</v>
      </c>
      <c r="N60" s="2">
        <v>230</v>
      </c>
      <c r="O60" s="6">
        <v>43635</v>
      </c>
      <c r="P60" s="24">
        <f t="shared" si="0"/>
        <v>0</v>
      </c>
      <c r="Q60" s="45"/>
    </row>
    <row r="61" spans="1:17" ht="36" customHeight="1" thickBot="1">
      <c r="A61" s="55"/>
      <c r="B61" s="45"/>
      <c r="C61" s="44"/>
      <c r="D61" s="45"/>
      <c r="E61" s="62"/>
      <c r="F61" s="2"/>
      <c r="G61" s="2"/>
      <c r="H61" s="2"/>
      <c r="I61" s="2"/>
      <c r="J61" s="2"/>
      <c r="K61" s="2"/>
      <c r="L61" s="2"/>
      <c r="M61" s="2"/>
      <c r="N61" s="2"/>
      <c r="O61" s="41"/>
      <c r="P61" s="24">
        <f t="shared" si="0"/>
        <v>0</v>
      </c>
      <c r="Q61" s="45"/>
    </row>
    <row r="62" spans="1:17" ht="36" customHeight="1" thickBot="1">
      <c r="A62" s="55">
        <v>0.4</v>
      </c>
      <c r="B62" s="45" t="s">
        <v>46</v>
      </c>
      <c r="C62" s="49">
        <v>8</v>
      </c>
      <c r="D62" s="45">
        <v>21</v>
      </c>
      <c r="E62" s="79" t="s">
        <v>440</v>
      </c>
      <c r="F62" s="2">
        <v>0</v>
      </c>
      <c r="G62" s="2">
        <v>0</v>
      </c>
      <c r="H62" s="2">
        <v>0</v>
      </c>
      <c r="I62" s="2">
        <v>393</v>
      </c>
      <c r="J62" s="2">
        <v>398</v>
      </c>
      <c r="K62" s="2">
        <v>396</v>
      </c>
      <c r="L62" s="2">
        <v>228</v>
      </c>
      <c r="M62" s="2">
        <v>227</v>
      </c>
      <c r="N62" s="2">
        <v>230</v>
      </c>
      <c r="O62" s="6">
        <v>43635</v>
      </c>
      <c r="P62" s="24">
        <f t="shared" si="0"/>
        <v>0</v>
      </c>
      <c r="Q62" s="45"/>
    </row>
    <row r="63" spans="1:17" ht="36" customHeight="1" thickBot="1">
      <c r="A63" s="55"/>
      <c r="B63" s="45"/>
      <c r="C63" s="44"/>
      <c r="D63" s="45"/>
      <c r="E63" s="62"/>
      <c r="F63" s="4"/>
      <c r="G63" s="4"/>
      <c r="H63" s="4"/>
      <c r="I63" s="2"/>
      <c r="J63" s="2"/>
      <c r="K63" s="2"/>
      <c r="L63" s="2"/>
      <c r="M63" s="2"/>
      <c r="N63" s="2"/>
      <c r="O63" s="41"/>
      <c r="P63" s="24">
        <f t="shared" si="0"/>
        <v>0</v>
      </c>
      <c r="Q63" s="70"/>
    </row>
    <row r="64" spans="1:17" ht="36" customHeight="1" thickBot="1" thickTop="1">
      <c r="A64" s="55">
        <v>0.4</v>
      </c>
      <c r="B64" s="45" t="s">
        <v>46</v>
      </c>
      <c r="C64" s="49">
        <v>8</v>
      </c>
      <c r="D64" s="45">
        <v>22</v>
      </c>
      <c r="E64" s="62" t="s">
        <v>441</v>
      </c>
      <c r="F64" s="3">
        <v>0</v>
      </c>
      <c r="G64" s="3">
        <v>0</v>
      </c>
      <c r="H64" s="3">
        <v>0</v>
      </c>
      <c r="I64" s="2">
        <v>393</v>
      </c>
      <c r="J64" s="2">
        <v>398</v>
      </c>
      <c r="K64" s="2">
        <v>396</v>
      </c>
      <c r="L64" s="2">
        <v>228</v>
      </c>
      <c r="M64" s="2">
        <v>227</v>
      </c>
      <c r="N64" s="2">
        <v>230</v>
      </c>
      <c r="O64" s="6">
        <v>43635</v>
      </c>
      <c r="P64" s="24">
        <f t="shared" si="0"/>
        <v>0</v>
      </c>
      <c r="Q64" s="45"/>
    </row>
    <row r="65" spans="1:17" ht="36" customHeight="1" thickBot="1">
      <c r="A65" s="55"/>
      <c r="B65" s="45"/>
      <c r="C65" s="44"/>
      <c r="D65" s="45"/>
      <c r="E65" s="62"/>
      <c r="F65" s="2"/>
      <c r="G65" s="2"/>
      <c r="H65" s="2"/>
      <c r="I65" s="2"/>
      <c r="J65" s="2"/>
      <c r="K65" s="2"/>
      <c r="L65" s="2"/>
      <c r="M65" s="2"/>
      <c r="N65" s="2"/>
      <c r="O65" s="41"/>
      <c r="P65" s="24">
        <f t="shared" si="0"/>
        <v>0</v>
      </c>
      <c r="Q65" s="45"/>
    </row>
    <row r="66" spans="1:17" ht="36" customHeight="1" thickBot="1">
      <c r="A66" s="55">
        <v>0.4</v>
      </c>
      <c r="B66" s="45" t="s">
        <v>46</v>
      </c>
      <c r="C66" s="49">
        <v>8</v>
      </c>
      <c r="D66" s="45">
        <v>23</v>
      </c>
      <c r="E66" s="79" t="s">
        <v>433</v>
      </c>
      <c r="F66" s="2">
        <v>0</v>
      </c>
      <c r="G66" s="2">
        <v>0</v>
      </c>
      <c r="H66" s="2">
        <v>0</v>
      </c>
      <c r="I66" s="2">
        <v>393</v>
      </c>
      <c r="J66" s="2">
        <v>398</v>
      </c>
      <c r="K66" s="2">
        <v>396</v>
      </c>
      <c r="L66" s="2">
        <v>228</v>
      </c>
      <c r="M66" s="2">
        <v>227</v>
      </c>
      <c r="N66" s="2">
        <v>230</v>
      </c>
      <c r="O66" s="6">
        <v>43635</v>
      </c>
      <c r="P66" s="24">
        <f t="shared" si="0"/>
        <v>0</v>
      </c>
      <c r="Q66" s="45"/>
    </row>
    <row r="67" spans="1:17" ht="36" customHeight="1" thickBot="1">
      <c r="A67" s="55"/>
      <c r="B67" s="45"/>
      <c r="C67" s="44"/>
      <c r="D67" s="45"/>
      <c r="E67" s="62"/>
      <c r="F67" s="2"/>
      <c r="G67" s="2"/>
      <c r="H67" s="2"/>
      <c r="I67" s="2"/>
      <c r="J67" s="2"/>
      <c r="K67" s="2"/>
      <c r="L67" s="2"/>
      <c r="M67" s="2"/>
      <c r="N67" s="2"/>
      <c r="O67" s="41"/>
      <c r="P67" s="24">
        <f t="shared" si="0"/>
        <v>0</v>
      </c>
      <c r="Q67" s="45"/>
    </row>
    <row r="68" spans="1:17" ht="36" customHeight="1" thickBot="1">
      <c r="A68" s="55">
        <v>0.4</v>
      </c>
      <c r="B68" s="45" t="s">
        <v>46</v>
      </c>
      <c r="C68" s="49">
        <v>8</v>
      </c>
      <c r="D68" s="45">
        <v>24</v>
      </c>
      <c r="E68" s="79" t="s">
        <v>436</v>
      </c>
      <c r="F68" s="3">
        <v>0</v>
      </c>
      <c r="G68" s="3">
        <v>0</v>
      </c>
      <c r="H68" s="3">
        <v>0</v>
      </c>
      <c r="I68" s="2">
        <v>393</v>
      </c>
      <c r="J68" s="2">
        <v>398</v>
      </c>
      <c r="K68" s="2">
        <v>396</v>
      </c>
      <c r="L68" s="2">
        <v>228</v>
      </c>
      <c r="M68" s="2">
        <v>227</v>
      </c>
      <c r="N68" s="2">
        <v>230</v>
      </c>
      <c r="O68" s="6">
        <v>43635</v>
      </c>
      <c r="P68" s="24">
        <f t="shared" si="0"/>
        <v>0</v>
      </c>
      <c r="Q68" s="45"/>
    </row>
    <row r="69" spans="1:17" ht="36" customHeight="1" thickBot="1">
      <c r="A69" s="55"/>
      <c r="B69" s="45"/>
      <c r="C69" s="44"/>
      <c r="D69" s="45"/>
      <c r="E69" s="62"/>
      <c r="F69" s="2"/>
      <c r="G69" s="2"/>
      <c r="H69" s="2"/>
      <c r="I69" s="2"/>
      <c r="J69" s="2"/>
      <c r="K69" s="2"/>
      <c r="L69" s="2"/>
      <c r="M69" s="2"/>
      <c r="N69" s="2"/>
      <c r="O69" s="41"/>
      <c r="P69" s="24">
        <f t="shared" si="0"/>
        <v>0</v>
      </c>
      <c r="Q69" s="45"/>
    </row>
    <row r="70" spans="1:17" ht="36" customHeight="1" thickBot="1">
      <c r="A70" s="55">
        <v>0.4</v>
      </c>
      <c r="B70" s="45" t="s">
        <v>46</v>
      </c>
      <c r="C70" s="49">
        <v>9</v>
      </c>
      <c r="D70" s="45">
        <v>25</v>
      </c>
      <c r="E70" s="79" t="s">
        <v>442</v>
      </c>
      <c r="F70" s="2">
        <v>41</v>
      </c>
      <c r="G70" s="2">
        <v>43</v>
      </c>
      <c r="H70" s="2">
        <v>32</v>
      </c>
      <c r="I70" s="2">
        <v>393</v>
      </c>
      <c r="J70" s="2">
        <v>398</v>
      </c>
      <c r="K70" s="2">
        <v>396</v>
      </c>
      <c r="L70" s="2">
        <v>228</v>
      </c>
      <c r="M70" s="2">
        <v>227</v>
      </c>
      <c r="N70" s="2">
        <v>230</v>
      </c>
      <c r="O70" s="6">
        <v>43635</v>
      </c>
      <c r="P70" s="24">
        <f t="shared" si="0"/>
        <v>25.94</v>
      </c>
      <c r="Q70" s="45"/>
    </row>
    <row r="71" spans="1:17" ht="36" customHeight="1" thickBot="1">
      <c r="A71" s="55"/>
      <c r="B71" s="45"/>
      <c r="C71" s="44"/>
      <c r="D71" s="45"/>
      <c r="E71" s="62"/>
      <c r="F71" s="4"/>
      <c r="G71" s="4"/>
      <c r="H71" s="4"/>
      <c r="I71" s="2"/>
      <c r="J71" s="2"/>
      <c r="K71" s="2"/>
      <c r="L71" s="2"/>
      <c r="M71" s="2"/>
      <c r="N71" s="2"/>
      <c r="O71" s="41"/>
      <c r="P71" s="24">
        <f t="shared" si="0"/>
        <v>0</v>
      </c>
      <c r="Q71" s="70"/>
    </row>
    <row r="72" spans="1:17" ht="36" customHeight="1" thickBot="1" thickTop="1">
      <c r="A72" s="55">
        <v>0.4</v>
      </c>
      <c r="B72" s="45" t="s">
        <v>46</v>
      </c>
      <c r="C72" s="49">
        <v>9</v>
      </c>
      <c r="D72" s="45">
        <v>26</v>
      </c>
      <c r="E72" s="79" t="s">
        <v>438</v>
      </c>
      <c r="F72" s="3">
        <v>48</v>
      </c>
      <c r="G72" s="3">
        <v>44</v>
      </c>
      <c r="H72" s="3">
        <v>46</v>
      </c>
      <c r="I72" s="2">
        <v>393</v>
      </c>
      <c r="J72" s="2">
        <v>398</v>
      </c>
      <c r="K72" s="2">
        <v>396</v>
      </c>
      <c r="L72" s="2">
        <v>228</v>
      </c>
      <c r="M72" s="2">
        <v>227</v>
      </c>
      <c r="N72" s="2">
        <v>230</v>
      </c>
      <c r="O72" s="6">
        <v>43635</v>
      </c>
      <c r="P72" s="24">
        <f t="shared" si="0"/>
        <v>30.88</v>
      </c>
      <c r="Q72" s="45"/>
    </row>
    <row r="73" spans="1:17" ht="36" customHeight="1" thickBot="1">
      <c r="A73" s="55"/>
      <c r="B73" s="45"/>
      <c r="C73" s="44"/>
      <c r="D73" s="45"/>
      <c r="E73" s="62"/>
      <c r="F73" s="2"/>
      <c r="G73" s="2"/>
      <c r="H73" s="2"/>
      <c r="I73" s="2"/>
      <c r="J73" s="2"/>
      <c r="K73" s="2"/>
      <c r="L73" s="2"/>
      <c r="M73" s="2"/>
      <c r="N73" s="2"/>
      <c r="O73" s="41"/>
      <c r="P73" s="24">
        <f t="shared" si="0"/>
        <v>0</v>
      </c>
      <c r="Q73" s="45"/>
    </row>
    <row r="74" spans="1:17" ht="36" customHeight="1" thickBot="1">
      <c r="A74" s="55">
        <v>0.4</v>
      </c>
      <c r="B74" s="45" t="s">
        <v>46</v>
      </c>
      <c r="C74" s="49">
        <v>9</v>
      </c>
      <c r="D74" s="45">
        <v>27</v>
      </c>
      <c r="E74" s="79" t="s">
        <v>443</v>
      </c>
      <c r="F74" s="2">
        <v>16</v>
      </c>
      <c r="G74" s="2">
        <v>18</v>
      </c>
      <c r="H74" s="2">
        <v>28</v>
      </c>
      <c r="I74" s="2">
        <v>393</v>
      </c>
      <c r="J74" s="2">
        <v>398</v>
      </c>
      <c r="K74" s="2">
        <v>396</v>
      </c>
      <c r="L74" s="2">
        <v>228</v>
      </c>
      <c r="M74" s="2">
        <v>227</v>
      </c>
      <c r="N74" s="2">
        <v>230</v>
      </c>
      <c r="O74" s="6">
        <v>43635</v>
      </c>
      <c r="P74" s="24">
        <f t="shared" si="0"/>
        <v>13.89</v>
      </c>
      <c r="Q74" s="45"/>
    </row>
    <row r="75" spans="1:17" ht="36" customHeight="1" thickBot="1">
      <c r="A75" s="55"/>
      <c r="B75" s="45"/>
      <c r="C75" s="44"/>
      <c r="D75" s="45"/>
      <c r="E75" s="62"/>
      <c r="F75" s="2"/>
      <c r="G75" s="2"/>
      <c r="H75" s="2"/>
      <c r="I75" s="2"/>
      <c r="J75" s="2"/>
      <c r="K75" s="2"/>
      <c r="L75" s="2"/>
      <c r="M75" s="2"/>
      <c r="N75" s="2"/>
      <c r="O75" s="41"/>
      <c r="P75" s="24">
        <f t="shared" si="0"/>
        <v>0</v>
      </c>
      <c r="Q75" s="45"/>
    </row>
    <row r="76" spans="1:17" ht="36" customHeight="1" thickBot="1">
      <c r="A76" s="55">
        <v>0.4</v>
      </c>
      <c r="B76" s="45" t="s">
        <v>46</v>
      </c>
      <c r="C76" s="49">
        <v>9</v>
      </c>
      <c r="D76" s="45">
        <v>28</v>
      </c>
      <c r="E76" s="79" t="s">
        <v>444</v>
      </c>
      <c r="F76" s="3">
        <v>0</v>
      </c>
      <c r="G76" s="3">
        <v>0</v>
      </c>
      <c r="H76" s="3">
        <v>0</v>
      </c>
      <c r="I76" s="2">
        <v>393</v>
      </c>
      <c r="J76" s="2">
        <v>398</v>
      </c>
      <c r="K76" s="2">
        <v>396</v>
      </c>
      <c r="L76" s="2">
        <v>228</v>
      </c>
      <c r="M76" s="2">
        <v>227</v>
      </c>
      <c r="N76" s="2">
        <v>230</v>
      </c>
      <c r="O76" s="6">
        <v>43635</v>
      </c>
      <c r="P76" s="24">
        <f t="shared" si="0"/>
        <v>0</v>
      </c>
      <c r="Q76" s="45"/>
    </row>
    <row r="77" spans="1:17" ht="36" customHeight="1" thickBot="1">
      <c r="A77" s="55"/>
      <c r="B77" s="45"/>
      <c r="C77" s="44"/>
      <c r="D77" s="45"/>
      <c r="E77" s="62"/>
      <c r="F77" s="2"/>
      <c r="G77" s="2"/>
      <c r="H77" s="2"/>
      <c r="I77" s="2"/>
      <c r="J77" s="2"/>
      <c r="K77" s="2"/>
      <c r="L77" s="2"/>
      <c r="M77" s="2"/>
      <c r="N77" s="2"/>
      <c r="O77" s="41"/>
      <c r="P77" s="24">
        <f t="shared" si="0"/>
        <v>0</v>
      </c>
      <c r="Q77" s="45"/>
    </row>
    <row r="78" spans="1:17" ht="36" customHeight="1" thickBot="1">
      <c r="A78" s="55">
        <v>0.4</v>
      </c>
      <c r="B78" s="45" t="s">
        <v>46</v>
      </c>
      <c r="C78" s="49">
        <v>10</v>
      </c>
      <c r="D78" s="45">
        <v>29</v>
      </c>
      <c r="E78" s="79" t="s">
        <v>445</v>
      </c>
      <c r="F78" s="2">
        <v>0</v>
      </c>
      <c r="G78" s="2">
        <v>0</v>
      </c>
      <c r="H78" s="2">
        <v>0</v>
      </c>
      <c r="I78" s="2">
        <v>393</v>
      </c>
      <c r="J78" s="2">
        <v>398</v>
      </c>
      <c r="K78" s="2">
        <v>396</v>
      </c>
      <c r="L78" s="2">
        <v>228</v>
      </c>
      <c r="M78" s="2">
        <v>227</v>
      </c>
      <c r="N78" s="2">
        <v>230</v>
      </c>
      <c r="O78" s="6">
        <v>43635</v>
      </c>
      <c r="P78" s="24">
        <f t="shared" si="0"/>
        <v>0</v>
      </c>
      <c r="Q78" s="45"/>
    </row>
    <row r="79" spans="1:17" ht="36" customHeight="1" thickBot="1">
      <c r="A79" s="55"/>
      <c r="B79" s="45"/>
      <c r="C79" s="44"/>
      <c r="D79" s="45"/>
      <c r="E79" s="62"/>
      <c r="F79" s="4"/>
      <c r="G79" s="4"/>
      <c r="H79" s="4"/>
      <c r="I79" s="2"/>
      <c r="J79" s="2"/>
      <c r="K79" s="2"/>
      <c r="L79" s="2"/>
      <c r="M79" s="2"/>
      <c r="N79" s="2"/>
      <c r="O79" s="41"/>
      <c r="P79" s="24">
        <f t="shared" si="0"/>
        <v>0</v>
      </c>
      <c r="Q79" s="70"/>
    </row>
    <row r="80" spans="1:17" ht="36" customHeight="1" thickBot="1" thickTop="1">
      <c r="A80" s="55">
        <v>0.4</v>
      </c>
      <c r="B80" s="45" t="s">
        <v>46</v>
      </c>
      <c r="C80" s="49">
        <v>10</v>
      </c>
      <c r="D80" s="45">
        <v>30</v>
      </c>
      <c r="E80" s="79" t="s">
        <v>446</v>
      </c>
      <c r="F80" s="3">
        <v>48</v>
      </c>
      <c r="G80" s="3">
        <v>19</v>
      </c>
      <c r="H80" s="3">
        <v>25</v>
      </c>
      <c r="I80" s="2">
        <v>393</v>
      </c>
      <c r="J80" s="2">
        <v>398</v>
      </c>
      <c r="K80" s="2">
        <v>396</v>
      </c>
      <c r="L80" s="2">
        <v>228</v>
      </c>
      <c r="M80" s="2">
        <v>227</v>
      </c>
      <c r="N80" s="2">
        <v>230</v>
      </c>
      <c r="O80" s="6">
        <v>43635</v>
      </c>
      <c r="P80" s="24">
        <f t="shared" si="0"/>
        <v>20.59</v>
      </c>
      <c r="Q80" s="45"/>
    </row>
    <row r="81" spans="1:17" ht="36" customHeight="1" thickBot="1">
      <c r="A81" s="55"/>
      <c r="B81" s="45"/>
      <c r="C81" s="44"/>
      <c r="D81" s="45"/>
      <c r="E81" s="62"/>
      <c r="F81" s="2"/>
      <c r="G81" s="2"/>
      <c r="H81" s="2"/>
      <c r="I81" s="2"/>
      <c r="J81" s="2"/>
      <c r="K81" s="2"/>
      <c r="L81" s="2"/>
      <c r="M81" s="2"/>
      <c r="N81" s="2"/>
      <c r="O81" s="41"/>
      <c r="P81" s="24">
        <f t="shared" si="0"/>
        <v>0</v>
      </c>
      <c r="Q81" s="45"/>
    </row>
    <row r="82" spans="1:17" ht="36" customHeight="1" thickBot="1">
      <c r="A82" s="55">
        <v>0.4</v>
      </c>
      <c r="B82" s="45" t="s">
        <v>46</v>
      </c>
      <c r="C82" s="49">
        <v>10</v>
      </c>
      <c r="D82" s="45">
        <v>31</v>
      </c>
      <c r="E82" s="79" t="s">
        <v>359</v>
      </c>
      <c r="F82" s="2">
        <v>0</v>
      </c>
      <c r="G82" s="2">
        <v>0</v>
      </c>
      <c r="H82" s="2">
        <v>0</v>
      </c>
      <c r="I82" s="2">
        <v>393</v>
      </c>
      <c r="J82" s="2">
        <v>398</v>
      </c>
      <c r="K82" s="2">
        <v>396</v>
      </c>
      <c r="L82" s="2">
        <v>228</v>
      </c>
      <c r="M82" s="2">
        <v>227</v>
      </c>
      <c r="N82" s="2">
        <v>230</v>
      </c>
      <c r="O82" s="6">
        <v>43635</v>
      </c>
      <c r="P82" s="24">
        <f t="shared" si="0"/>
        <v>0</v>
      </c>
      <c r="Q82" s="45"/>
    </row>
    <row r="83" spans="1:17" ht="36" customHeight="1" thickBot="1">
      <c r="A83" s="55"/>
      <c r="B83" s="45"/>
      <c r="C83" s="44"/>
      <c r="D83" s="45"/>
      <c r="E83" s="62"/>
      <c r="F83" s="2"/>
      <c r="G83" s="2"/>
      <c r="H83" s="2"/>
      <c r="I83" s="2"/>
      <c r="J83" s="2"/>
      <c r="K83" s="2"/>
      <c r="L83" s="2"/>
      <c r="M83" s="2"/>
      <c r="N83" s="2"/>
      <c r="O83" s="41"/>
      <c r="P83" s="24">
        <f t="shared" si="0"/>
        <v>0</v>
      </c>
      <c r="Q83" s="45"/>
    </row>
    <row r="84" spans="1:17" ht="36" customHeight="1" thickBot="1">
      <c r="A84" s="55">
        <v>0.4</v>
      </c>
      <c r="B84" s="45" t="s">
        <v>46</v>
      </c>
      <c r="C84" s="49">
        <v>10</v>
      </c>
      <c r="D84" s="45">
        <v>32</v>
      </c>
      <c r="E84" s="79" t="s">
        <v>447</v>
      </c>
      <c r="F84" s="3">
        <v>58</v>
      </c>
      <c r="G84" s="3">
        <v>32</v>
      </c>
      <c r="H84" s="3">
        <v>48</v>
      </c>
      <c r="I84" s="2">
        <v>393</v>
      </c>
      <c r="J84" s="2">
        <v>398</v>
      </c>
      <c r="K84" s="2">
        <v>396</v>
      </c>
      <c r="L84" s="2">
        <v>228</v>
      </c>
      <c r="M84" s="2">
        <v>227</v>
      </c>
      <c r="N84" s="2">
        <v>230</v>
      </c>
      <c r="O84" s="6">
        <v>43635</v>
      </c>
      <c r="P84" s="24">
        <f t="shared" si="0"/>
        <v>30.9</v>
      </c>
      <c r="Q84" s="45"/>
    </row>
    <row r="85" spans="1:17" ht="36" customHeight="1" thickBot="1">
      <c r="A85" s="55"/>
      <c r="B85" s="45"/>
      <c r="C85" s="44"/>
      <c r="D85" s="45"/>
      <c r="E85" s="62"/>
      <c r="F85" s="2"/>
      <c r="G85" s="2"/>
      <c r="H85" s="2"/>
      <c r="I85" s="2"/>
      <c r="J85" s="2"/>
      <c r="K85" s="2"/>
      <c r="L85" s="2"/>
      <c r="M85" s="2"/>
      <c r="N85" s="2"/>
      <c r="O85" s="41"/>
      <c r="P85" s="24">
        <f aca="true" t="shared" si="1" ref="P85:P91">ROUND(((((F85*L85)+(G85*M85)+(H85*N85))*0.98)/1000),2)</f>
        <v>0</v>
      </c>
      <c r="Q85" s="45"/>
    </row>
    <row r="86" spans="1:16" ht="36" customHeight="1" thickBot="1">
      <c r="A86" s="112"/>
      <c r="B86" s="47" t="s">
        <v>34</v>
      </c>
      <c r="C86" s="47">
        <v>2</v>
      </c>
      <c r="D86" s="47">
        <v>400</v>
      </c>
      <c r="E86" s="79" t="s">
        <v>21</v>
      </c>
      <c r="F86" s="2">
        <v>212</v>
      </c>
      <c r="G86" s="2">
        <v>152</v>
      </c>
      <c r="H86" s="2">
        <v>164</v>
      </c>
      <c r="I86" s="2">
        <v>395</v>
      </c>
      <c r="J86" s="2">
        <v>398</v>
      </c>
      <c r="K86" s="2">
        <v>398</v>
      </c>
      <c r="L86" s="2">
        <v>229</v>
      </c>
      <c r="M86" s="2">
        <v>229</v>
      </c>
      <c r="N86" s="2">
        <v>230</v>
      </c>
      <c r="O86" s="6">
        <v>43635</v>
      </c>
      <c r="P86" s="24">
        <f t="shared" si="1"/>
        <v>118.65</v>
      </c>
    </row>
    <row r="87" spans="1:16" ht="36" customHeight="1" thickBot="1">
      <c r="A87" s="112"/>
      <c r="B87" s="47"/>
      <c r="C87" s="47"/>
      <c r="D87" s="47"/>
      <c r="E87" s="62"/>
      <c r="F87" s="2"/>
      <c r="G87" s="2"/>
      <c r="H87" s="2"/>
      <c r="I87" s="2"/>
      <c r="J87" s="2"/>
      <c r="K87" s="2"/>
      <c r="L87" s="2"/>
      <c r="M87" s="2"/>
      <c r="N87" s="2"/>
      <c r="O87" s="41"/>
      <c r="P87" s="24">
        <f t="shared" si="1"/>
        <v>0</v>
      </c>
    </row>
    <row r="88" spans="1:16" ht="36" customHeight="1" hidden="1">
      <c r="A88" s="112"/>
      <c r="B88" s="47"/>
      <c r="C88" s="47"/>
      <c r="D88" s="47"/>
      <c r="E88" s="62" t="s">
        <v>23</v>
      </c>
      <c r="F88" s="2"/>
      <c r="G88" s="2"/>
      <c r="H88" s="2"/>
      <c r="I88" s="2"/>
      <c r="J88" s="2"/>
      <c r="K88" s="2"/>
      <c r="L88" s="2"/>
      <c r="M88" s="2"/>
      <c r="N88" s="2"/>
      <c r="O88" s="23"/>
      <c r="P88" s="24">
        <f t="shared" si="1"/>
        <v>0</v>
      </c>
    </row>
    <row r="89" spans="1:16" ht="36" customHeight="1" hidden="1" thickBot="1">
      <c r="A89" s="113"/>
      <c r="B89" s="44"/>
      <c r="C89" s="44"/>
      <c r="D89" s="44"/>
      <c r="E89" s="62"/>
      <c r="F89" s="2"/>
      <c r="G89" s="2"/>
      <c r="H89" s="2"/>
      <c r="I89" s="2"/>
      <c r="J89" s="2"/>
      <c r="K89" s="2"/>
      <c r="L89" s="2"/>
      <c r="M89" s="2"/>
      <c r="N89" s="2"/>
      <c r="O89" s="23"/>
      <c r="P89" s="24">
        <f t="shared" si="1"/>
        <v>0</v>
      </c>
    </row>
    <row r="90" spans="1:16" ht="36" customHeight="1" thickBot="1">
      <c r="A90" s="114"/>
      <c r="B90" s="49" t="s">
        <v>46</v>
      </c>
      <c r="C90" s="49">
        <v>10</v>
      </c>
      <c r="D90" s="49">
        <v>400</v>
      </c>
      <c r="E90" s="62" t="s">
        <v>22</v>
      </c>
      <c r="F90" s="2">
        <v>176</v>
      </c>
      <c r="G90" s="2">
        <v>152</v>
      </c>
      <c r="H90" s="2">
        <v>168</v>
      </c>
      <c r="I90" s="2">
        <v>393</v>
      </c>
      <c r="J90" s="2">
        <v>398</v>
      </c>
      <c r="K90" s="2">
        <v>396</v>
      </c>
      <c r="L90" s="2">
        <v>228</v>
      </c>
      <c r="M90" s="2">
        <v>227</v>
      </c>
      <c r="N90" s="2">
        <v>230</v>
      </c>
      <c r="O90" s="6">
        <v>43635</v>
      </c>
      <c r="P90" s="24">
        <f t="shared" si="1"/>
        <v>111.01</v>
      </c>
    </row>
    <row r="91" spans="1:16" ht="36" customHeight="1" thickBot="1">
      <c r="A91" s="112"/>
      <c r="B91" s="47"/>
      <c r="C91" s="47"/>
      <c r="D91" s="47"/>
      <c r="E91" s="62"/>
      <c r="F91" s="2"/>
      <c r="G91" s="2"/>
      <c r="H91" s="2"/>
      <c r="I91" s="2"/>
      <c r="J91" s="2"/>
      <c r="K91" s="2"/>
      <c r="L91" s="2"/>
      <c r="M91" s="2"/>
      <c r="N91" s="2"/>
      <c r="O91" s="41"/>
      <c r="P91" s="24">
        <f t="shared" si="1"/>
        <v>0</v>
      </c>
    </row>
    <row r="92" spans="1:15" ht="12.75" hidden="1">
      <c r="A92" s="112"/>
      <c r="B92" s="47"/>
      <c r="C92" s="47"/>
      <c r="D92" s="47"/>
      <c r="E92" s="62" t="s">
        <v>24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hidden="1">
      <c r="A93" s="113"/>
      <c r="B93" s="44"/>
      <c r="C93" s="44"/>
      <c r="D93" s="44"/>
      <c r="E93" s="62"/>
      <c r="F93" s="2"/>
      <c r="G93" s="2"/>
      <c r="H93" s="2"/>
      <c r="I93" s="2"/>
      <c r="J93" s="2"/>
      <c r="K93" s="2"/>
      <c r="L93" s="2"/>
      <c r="M93" s="2"/>
      <c r="N93" s="2"/>
      <c r="O93" s="2"/>
    </row>
    <row r="95" spans="1:5" ht="12.75">
      <c r="A95" s="75" t="s">
        <v>147</v>
      </c>
      <c r="B95" s="75"/>
      <c r="C95" s="75"/>
      <c r="E95" s="5" t="s">
        <v>148</v>
      </c>
    </row>
    <row r="97" spans="1:5" ht="12.75">
      <c r="A97" s="75" t="s">
        <v>364</v>
      </c>
      <c r="B97" s="75"/>
      <c r="C97" s="75"/>
      <c r="E97" s="5" t="s">
        <v>194</v>
      </c>
    </row>
    <row r="100" spans="6:8" ht="12.75">
      <c r="F100" s="1">
        <f>D86*F101</f>
        <v>176</v>
      </c>
      <c r="G100" s="1">
        <f>D86*G101</f>
        <v>152</v>
      </c>
      <c r="H100" s="1">
        <f>D86*H101</f>
        <v>168</v>
      </c>
    </row>
    <row r="101" spans="6:8" ht="12.75">
      <c r="F101" s="1">
        <v>0.44</v>
      </c>
      <c r="G101" s="1">
        <v>0.38</v>
      </c>
      <c r="H101" s="1">
        <v>0.42</v>
      </c>
    </row>
  </sheetData>
  <sheetProtection/>
  <mergeCells count="273">
    <mergeCell ref="A1:Q1"/>
    <mergeCell ref="A2:Q2"/>
    <mergeCell ref="A3:Q3"/>
    <mergeCell ref="A4:A7"/>
    <mergeCell ref="B4:B7"/>
    <mergeCell ref="C4:C7"/>
    <mergeCell ref="D4:D7"/>
    <mergeCell ref="E4:E7"/>
    <mergeCell ref="F4:H4"/>
    <mergeCell ref="I4:N4"/>
    <mergeCell ref="Q4:Q7"/>
    <mergeCell ref="A8:A9"/>
    <mergeCell ref="B8:B9"/>
    <mergeCell ref="C8:C9"/>
    <mergeCell ref="D8:D9"/>
    <mergeCell ref="O8:O9"/>
    <mergeCell ref="P8:P9"/>
    <mergeCell ref="A10:A11"/>
    <mergeCell ref="B10:B11"/>
    <mergeCell ref="C10:C11"/>
    <mergeCell ref="D10:D11"/>
    <mergeCell ref="O4:O7"/>
    <mergeCell ref="P4:P7"/>
    <mergeCell ref="Q8:Q9"/>
    <mergeCell ref="P10:P11"/>
    <mergeCell ref="Q10:Q11"/>
    <mergeCell ref="P12:P13"/>
    <mergeCell ref="O10:O11"/>
    <mergeCell ref="Q12:Q13"/>
    <mergeCell ref="C12:C13"/>
    <mergeCell ref="D12:D13"/>
    <mergeCell ref="E8:E9"/>
    <mergeCell ref="E12:E13"/>
    <mergeCell ref="E10:E11"/>
    <mergeCell ref="O12:O13"/>
    <mergeCell ref="O14:O15"/>
    <mergeCell ref="P14:P15"/>
    <mergeCell ref="Q14:Q15"/>
    <mergeCell ref="A12:A13"/>
    <mergeCell ref="E14:E15"/>
    <mergeCell ref="A14:A15"/>
    <mergeCell ref="B14:B15"/>
    <mergeCell ref="C14:C15"/>
    <mergeCell ref="D14:D15"/>
    <mergeCell ref="B12:B13"/>
    <mergeCell ref="Q18:Q19"/>
    <mergeCell ref="A16:A17"/>
    <mergeCell ref="B16:B17"/>
    <mergeCell ref="C16:C17"/>
    <mergeCell ref="D16:D17"/>
    <mergeCell ref="E16:E17"/>
    <mergeCell ref="O16:O17"/>
    <mergeCell ref="P16:P17"/>
    <mergeCell ref="E20:E21"/>
    <mergeCell ref="Q20:Q21"/>
    <mergeCell ref="Q16:Q17"/>
    <mergeCell ref="A18:A19"/>
    <mergeCell ref="B18:B19"/>
    <mergeCell ref="C18:C19"/>
    <mergeCell ref="D18:D19"/>
    <mergeCell ref="E18:E19"/>
    <mergeCell ref="O18:O19"/>
    <mergeCell ref="P18:P19"/>
    <mergeCell ref="A24:A25"/>
    <mergeCell ref="B24:B25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Q22:Q23"/>
    <mergeCell ref="C24:C25"/>
    <mergeCell ref="D24:D25"/>
    <mergeCell ref="E28:E29"/>
    <mergeCell ref="Q28:Q29"/>
    <mergeCell ref="E26:E27"/>
    <mergeCell ref="Q26:Q27"/>
    <mergeCell ref="E24:E25"/>
    <mergeCell ref="Q24:Q25"/>
    <mergeCell ref="A28:A29"/>
    <mergeCell ref="B28:B29"/>
    <mergeCell ref="C28:C29"/>
    <mergeCell ref="D28:D29"/>
    <mergeCell ref="A26:A27"/>
    <mergeCell ref="B26:B27"/>
    <mergeCell ref="C26:C27"/>
    <mergeCell ref="D26:D27"/>
    <mergeCell ref="E32:E33"/>
    <mergeCell ref="Q32:Q33"/>
    <mergeCell ref="A30:A31"/>
    <mergeCell ref="B30:B31"/>
    <mergeCell ref="C30:C31"/>
    <mergeCell ref="D30:D31"/>
    <mergeCell ref="E30:E31"/>
    <mergeCell ref="Q30:Q31"/>
    <mergeCell ref="A32:A33"/>
    <mergeCell ref="B32:B33"/>
    <mergeCell ref="E52:E53"/>
    <mergeCell ref="Q52:Q53"/>
    <mergeCell ref="E34:E35"/>
    <mergeCell ref="Q34:Q35"/>
    <mergeCell ref="E36:E37"/>
    <mergeCell ref="Q36:Q37"/>
    <mergeCell ref="E38:E39"/>
    <mergeCell ref="Q38:Q39"/>
    <mergeCell ref="A34:A35"/>
    <mergeCell ref="B34:B35"/>
    <mergeCell ref="C34:C35"/>
    <mergeCell ref="D34:D35"/>
    <mergeCell ref="C32:C33"/>
    <mergeCell ref="D32:D33"/>
    <mergeCell ref="A56:A57"/>
    <mergeCell ref="B56:B57"/>
    <mergeCell ref="A52:A53"/>
    <mergeCell ref="B52:B53"/>
    <mergeCell ref="C52:C53"/>
    <mergeCell ref="D52:D53"/>
    <mergeCell ref="A54:A55"/>
    <mergeCell ref="B54:B55"/>
    <mergeCell ref="C54:C55"/>
    <mergeCell ref="D54:D55"/>
    <mergeCell ref="E54:E55"/>
    <mergeCell ref="Q54:Q55"/>
    <mergeCell ref="C56:C57"/>
    <mergeCell ref="D56:D57"/>
    <mergeCell ref="E60:E61"/>
    <mergeCell ref="Q60:Q61"/>
    <mergeCell ref="E58:E59"/>
    <mergeCell ref="Q58:Q59"/>
    <mergeCell ref="E56:E57"/>
    <mergeCell ref="Q56:Q57"/>
    <mergeCell ref="A60:A61"/>
    <mergeCell ref="B60:B61"/>
    <mergeCell ref="C60:C61"/>
    <mergeCell ref="D60:D61"/>
    <mergeCell ref="A58:A59"/>
    <mergeCell ref="B58:B59"/>
    <mergeCell ref="C58:C59"/>
    <mergeCell ref="D58:D59"/>
    <mergeCell ref="Q64:Q65"/>
    <mergeCell ref="A62:A63"/>
    <mergeCell ref="B62:B63"/>
    <mergeCell ref="C62:C63"/>
    <mergeCell ref="D62:D63"/>
    <mergeCell ref="E62:E63"/>
    <mergeCell ref="Q62:Q63"/>
    <mergeCell ref="A64:A65"/>
    <mergeCell ref="B64:B65"/>
    <mergeCell ref="C64:C65"/>
    <mergeCell ref="D64:D65"/>
    <mergeCell ref="Q68:Q69"/>
    <mergeCell ref="A66:A67"/>
    <mergeCell ref="B66:B67"/>
    <mergeCell ref="C66:C67"/>
    <mergeCell ref="D66:D67"/>
    <mergeCell ref="E66:E67"/>
    <mergeCell ref="Q66:Q67"/>
    <mergeCell ref="E64:E65"/>
    <mergeCell ref="A68:A69"/>
    <mergeCell ref="B68:B69"/>
    <mergeCell ref="C68:C69"/>
    <mergeCell ref="D68:D69"/>
    <mergeCell ref="E68:E69"/>
    <mergeCell ref="A86:A89"/>
    <mergeCell ref="B86:B89"/>
    <mergeCell ref="C86:C89"/>
    <mergeCell ref="D86:D89"/>
    <mergeCell ref="C90:C93"/>
    <mergeCell ref="D90:D93"/>
    <mergeCell ref="E90:E91"/>
    <mergeCell ref="E92:E93"/>
    <mergeCell ref="E86:E87"/>
    <mergeCell ref="E88:E89"/>
    <mergeCell ref="A95:C95"/>
    <mergeCell ref="A97:C97"/>
    <mergeCell ref="A36:A37"/>
    <mergeCell ref="B36:B37"/>
    <mergeCell ref="C36:C37"/>
    <mergeCell ref="A40:A41"/>
    <mergeCell ref="B40:B41"/>
    <mergeCell ref="C40:C41"/>
    <mergeCell ref="A90:A93"/>
    <mergeCell ref="B90:B93"/>
    <mergeCell ref="Q42:Q43"/>
    <mergeCell ref="D40:D41"/>
    <mergeCell ref="A38:A39"/>
    <mergeCell ref="B38:B39"/>
    <mergeCell ref="C38:C39"/>
    <mergeCell ref="D38:D39"/>
    <mergeCell ref="A46:A47"/>
    <mergeCell ref="B46:B47"/>
    <mergeCell ref="D36:D37"/>
    <mergeCell ref="E40:E41"/>
    <mergeCell ref="Q40:Q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Q44:Q45"/>
    <mergeCell ref="C46:C47"/>
    <mergeCell ref="D46:D47"/>
    <mergeCell ref="E50:E51"/>
    <mergeCell ref="Q50:Q51"/>
    <mergeCell ref="E48:E49"/>
    <mergeCell ref="Q48:Q49"/>
    <mergeCell ref="E46:E47"/>
    <mergeCell ref="Q46:Q47"/>
    <mergeCell ref="A50:A51"/>
    <mergeCell ref="B50:B51"/>
    <mergeCell ref="C50:C51"/>
    <mergeCell ref="D50:D51"/>
    <mergeCell ref="A48:A49"/>
    <mergeCell ref="B48:B49"/>
    <mergeCell ref="C48:C49"/>
    <mergeCell ref="D48:D49"/>
    <mergeCell ref="A70:A71"/>
    <mergeCell ref="B70:B71"/>
    <mergeCell ref="C70:C71"/>
    <mergeCell ref="D70:D71"/>
    <mergeCell ref="E70:E71"/>
    <mergeCell ref="Q70:Q71"/>
    <mergeCell ref="E76:E77"/>
    <mergeCell ref="Q76:Q77"/>
    <mergeCell ref="E74:E75"/>
    <mergeCell ref="Q74:Q75"/>
    <mergeCell ref="E72:E73"/>
    <mergeCell ref="Q72:Q73"/>
    <mergeCell ref="A74:A75"/>
    <mergeCell ref="B74:B75"/>
    <mergeCell ref="C74:C75"/>
    <mergeCell ref="D74:D75"/>
    <mergeCell ref="C72:C73"/>
    <mergeCell ref="D72:D73"/>
    <mergeCell ref="A72:A73"/>
    <mergeCell ref="B72:B73"/>
    <mergeCell ref="A80:A81"/>
    <mergeCell ref="B80:B81"/>
    <mergeCell ref="A76:A77"/>
    <mergeCell ref="B76:B77"/>
    <mergeCell ref="C76:C77"/>
    <mergeCell ref="D76:D77"/>
    <mergeCell ref="A78:A79"/>
    <mergeCell ref="B78:B79"/>
    <mergeCell ref="C78:C79"/>
    <mergeCell ref="D78:D79"/>
    <mergeCell ref="E78:E79"/>
    <mergeCell ref="Q78:Q79"/>
    <mergeCell ref="C80:C81"/>
    <mergeCell ref="D80:D81"/>
    <mergeCell ref="E84:E85"/>
    <mergeCell ref="Q84:Q85"/>
    <mergeCell ref="E82:E83"/>
    <mergeCell ref="Q82:Q83"/>
    <mergeCell ref="E80:E81"/>
    <mergeCell ref="Q80:Q81"/>
    <mergeCell ref="A84:A85"/>
    <mergeCell ref="B84:B85"/>
    <mergeCell ref="C84:C85"/>
    <mergeCell ref="D84:D85"/>
    <mergeCell ref="A82:A83"/>
    <mergeCell ref="B82:B83"/>
    <mergeCell ref="C82:C83"/>
    <mergeCell ref="D82:D83"/>
  </mergeCells>
  <printOptions horizontalCentered="1"/>
  <pageMargins left="0.29" right="0.25" top="0.32" bottom="0.39" header="0.26" footer="0.25"/>
  <pageSetup horizontalDpi="600" verticalDpi="600" orientation="portrait" paperSize="9" scale="67" r:id="rId1"/>
  <colBreaks count="1" manualBreakCount="1">
    <brk id="15" max="6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="85" zoomScaleSheetLayoutView="85" zoomScalePageLayoutView="0" workbookViewId="0" topLeftCell="A70">
      <selection activeCell="O82" sqref="O8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5.2539062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448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449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5</v>
      </c>
      <c r="D10" s="45" t="s">
        <v>35</v>
      </c>
      <c r="E10" s="62" t="s">
        <v>450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343</v>
      </c>
      <c r="C12" s="45">
        <v>3</v>
      </c>
      <c r="D12" s="45" t="s">
        <v>35</v>
      </c>
      <c r="E12" s="62" t="s">
        <v>428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345</v>
      </c>
      <c r="C14" s="45">
        <v>2</v>
      </c>
      <c r="D14" s="45" t="s">
        <v>35</v>
      </c>
      <c r="E14" s="62" t="s">
        <v>451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3.5" hidden="1" thickBot="1">
      <c r="A15" s="55"/>
      <c r="B15" s="45"/>
      <c r="C15" s="45"/>
      <c r="D15" s="45"/>
      <c r="E15" s="110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345</v>
      </c>
      <c r="C16" s="45">
        <v>4</v>
      </c>
      <c r="D16" s="45" t="s">
        <v>35</v>
      </c>
      <c r="E16" s="62" t="s">
        <v>431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345</v>
      </c>
      <c r="C18" s="45">
        <v>6</v>
      </c>
      <c r="D18" s="45" t="s">
        <v>35</v>
      </c>
      <c r="E18" s="62" t="s">
        <v>452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111"/>
      <c r="B19" s="78"/>
      <c r="C19" s="78"/>
      <c r="D19" s="78"/>
      <c r="E19" s="62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5.25" customHeight="1">
      <c r="A20" s="66">
        <v>0.4</v>
      </c>
      <c r="B20" s="44" t="s">
        <v>34</v>
      </c>
      <c r="C20" s="44">
        <v>1</v>
      </c>
      <c r="D20" s="44">
        <v>1</v>
      </c>
      <c r="E20" s="79" t="s">
        <v>213</v>
      </c>
      <c r="F20" s="3">
        <v>0</v>
      </c>
      <c r="G20" s="3">
        <v>0</v>
      </c>
      <c r="H20" s="3">
        <v>0</v>
      </c>
      <c r="I20" s="2">
        <v>396</v>
      </c>
      <c r="J20" s="2">
        <v>399</v>
      </c>
      <c r="K20" s="2">
        <v>397</v>
      </c>
      <c r="L20" s="2">
        <v>230</v>
      </c>
      <c r="M20" s="2">
        <v>229</v>
      </c>
      <c r="N20" s="2">
        <v>230</v>
      </c>
      <c r="O20" s="6">
        <v>43635</v>
      </c>
      <c r="P20" s="24">
        <f aca="true" t="shared" si="0" ref="P20:P77">ROUND(((((F20*L20)+(G20*M20)+(H20*N20))*0.98)/1000),2)</f>
        <v>0</v>
      </c>
      <c r="Q20" s="45"/>
    </row>
    <row r="21" spans="1:17" ht="35.25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41"/>
      <c r="P21" s="25">
        <f t="shared" si="0"/>
        <v>0</v>
      </c>
      <c r="Q21" s="45"/>
    </row>
    <row r="22" spans="1:17" ht="35.25" customHeight="1">
      <c r="A22" s="55">
        <v>0.4</v>
      </c>
      <c r="B22" s="45" t="s">
        <v>34</v>
      </c>
      <c r="C22" s="45">
        <v>1</v>
      </c>
      <c r="D22" s="45">
        <v>2</v>
      </c>
      <c r="E22" s="62" t="s">
        <v>213</v>
      </c>
      <c r="F22" s="2">
        <v>0</v>
      </c>
      <c r="G22" s="2">
        <v>0</v>
      </c>
      <c r="H22" s="2">
        <v>0</v>
      </c>
      <c r="I22" s="2">
        <v>396</v>
      </c>
      <c r="J22" s="2">
        <v>399</v>
      </c>
      <c r="K22" s="2">
        <v>397</v>
      </c>
      <c r="L22" s="2">
        <v>230</v>
      </c>
      <c r="M22" s="2">
        <v>229</v>
      </c>
      <c r="N22" s="2">
        <v>230</v>
      </c>
      <c r="O22" s="6">
        <v>43635</v>
      </c>
      <c r="P22" s="24">
        <f t="shared" si="0"/>
        <v>0</v>
      </c>
      <c r="Q22" s="45"/>
    </row>
    <row r="23" spans="1:17" ht="35.25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41"/>
      <c r="P23" s="25">
        <f t="shared" si="0"/>
        <v>0</v>
      </c>
      <c r="Q23" s="45"/>
    </row>
    <row r="24" spans="1:17" ht="35.25" customHeight="1">
      <c r="A24" s="55">
        <v>0.4</v>
      </c>
      <c r="B24" s="45" t="s">
        <v>34</v>
      </c>
      <c r="C24" s="45">
        <v>1</v>
      </c>
      <c r="D24" s="45">
        <v>3</v>
      </c>
      <c r="E24" s="79" t="s">
        <v>213</v>
      </c>
      <c r="F24" s="2">
        <v>16</v>
      </c>
      <c r="G24" s="2">
        <v>9</v>
      </c>
      <c r="H24" s="2">
        <v>7</v>
      </c>
      <c r="I24" s="2">
        <v>396</v>
      </c>
      <c r="J24" s="2">
        <v>399</v>
      </c>
      <c r="K24" s="2">
        <v>397</v>
      </c>
      <c r="L24" s="2">
        <v>230</v>
      </c>
      <c r="M24" s="2">
        <v>229</v>
      </c>
      <c r="N24" s="2">
        <v>230</v>
      </c>
      <c r="O24" s="6">
        <v>43635</v>
      </c>
      <c r="P24" s="24">
        <f t="shared" si="0"/>
        <v>7.2</v>
      </c>
      <c r="Q24" s="45"/>
    </row>
    <row r="25" spans="1:17" ht="35.25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41"/>
      <c r="P25" s="25">
        <f t="shared" si="0"/>
        <v>0</v>
      </c>
      <c r="Q25" s="45"/>
    </row>
    <row r="26" spans="1:17" ht="35.25" customHeight="1">
      <c r="A26" s="55">
        <v>0.4</v>
      </c>
      <c r="B26" s="45" t="s">
        <v>34</v>
      </c>
      <c r="C26" s="45">
        <v>1</v>
      </c>
      <c r="D26" s="45">
        <v>4</v>
      </c>
      <c r="E26" s="62" t="s">
        <v>453</v>
      </c>
      <c r="F26" s="2">
        <v>2</v>
      </c>
      <c r="G26" s="2">
        <v>5</v>
      </c>
      <c r="H26" s="2">
        <v>3</v>
      </c>
      <c r="I26" s="2">
        <v>396</v>
      </c>
      <c r="J26" s="2">
        <v>399</v>
      </c>
      <c r="K26" s="2">
        <v>397</v>
      </c>
      <c r="L26" s="2">
        <v>230</v>
      </c>
      <c r="M26" s="2">
        <v>229</v>
      </c>
      <c r="N26" s="2">
        <v>230</v>
      </c>
      <c r="O26" s="6">
        <v>43635</v>
      </c>
      <c r="P26" s="24">
        <f t="shared" si="0"/>
        <v>2.25</v>
      </c>
      <c r="Q26" s="45"/>
    </row>
    <row r="27" spans="1:17" ht="35.25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41"/>
      <c r="P27" s="25">
        <f t="shared" si="0"/>
        <v>0</v>
      </c>
      <c r="Q27" s="45"/>
    </row>
    <row r="28" spans="1:17" ht="35.25" customHeight="1">
      <c r="A28" s="55">
        <v>0.4</v>
      </c>
      <c r="B28" s="45" t="s">
        <v>34</v>
      </c>
      <c r="C28" s="45">
        <v>3</v>
      </c>
      <c r="D28" s="45">
        <v>5</v>
      </c>
      <c r="E28" s="79" t="s">
        <v>213</v>
      </c>
      <c r="F28" s="2">
        <v>0</v>
      </c>
      <c r="G28" s="2">
        <v>0</v>
      </c>
      <c r="H28" s="2">
        <v>0</v>
      </c>
      <c r="I28" s="2">
        <v>396</v>
      </c>
      <c r="J28" s="2">
        <v>399</v>
      </c>
      <c r="K28" s="2">
        <v>397</v>
      </c>
      <c r="L28" s="2">
        <v>230</v>
      </c>
      <c r="M28" s="2">
        <v>229</v>
      </c>
      <c r="N28" s="2">
        <v>230</v>
      </c>
      <c r="O28" s="6">
        <v>43635</v>
      </c>
      <c r="P28" s="24">
        <f t="shared" si="0"/>
        <v>0</v>
      </c>
      <c r="Q28" s="45"/>
    </row>
    <row r="29" spans="1:17" ht="35.25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41"/>
      <c r="P29" s="25">
        <f t="shared" si="0"/>
        <v>0</v>
      </c>
      <c r="Q29" s="45"/>
    </row>
    <row r="30" spans="1:17" ht="35.25" customHeight="1">
      <c r="A30" s="55">
        <v>0.4</v>
      </c>
      <c r="B30" s="45" t="s">
        <v>34</v>
      </c>
      <c r="C30" s="45">
        <v>3</v>
      </c>
      <c r="D30" s="45">
        <v>6</v>
      </c>
      <c r="E30" s="79" t="s">
        <v>213</v>
      </c>
      <c r="F30" s="2">
        <v>0</v>
      </c>
      <c r="G30" s="2">
        <v>0</v>
      </c>
      <c r="H30" s="2">
        <v>0</v>
      </c>
      <c r="I30" s="2">
        <v>396</v>
      </c>
      <c r="J30" s="2">
        <v>399</v>
      </c>
      <c r="K30" s="2">
        <v>397</v>
      </c>
      <c r="L30" s="2">
        <v>230</v>
      </c>
      <c r="M30" s="2">
        <v>229</v>
      </c>
      <c r="N30" s="2">
        <v>230</v>
      </c>
      <c r="O30" s="6">
        <v>43635</v>
      </c>
      <c r="P30" s="24">
        <f t="shared" si="0"/>
        <v>0</v>
      </c>
      <c r="Q30" s="45"/>
    </row>
    <row r="31" spans="1:17" ht="35.25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41"/>
      <c r="P31" s="25">
        <f t="shared" si="0"/>
        <v>0</v>
      </c>
      <c r="Q31" s="45"/>
    </row>
    <row r="32" spans="1:17" ht="35.25" customHeight="1">
      <c r="A32" s="55">
        <v>0.4</v>
      </c>
      <c r="B32" s="45" t="s">
        <v>34</v>
      </c>
      <c r="C32" s="45">
        <v>3</v>
      </c>
      <c r="D32" s="45">
        <v>7</v>
      </c>
      <c r="E32" s="79" t="s">
        <v>454</v>
      </c>
      <c r="F32" s="2">
        <v>0</v>
      </c>
      <c r="G32" s="2">
        <v>0</v>
      </c>
      <c r="H32" s="2">
        <v>0</v>
      </c>
      <c r="I32" s="2">
        <v>396</v>
      </c>
      <c r="J32" s="2">
        <v>399</v>
      </c>
      <c r="K32" s="2">
        <v>397</v>
      </c>
      <c r="L32" s="2">
        <v>230</v>
      </c>
      <c r="M32" s="2">
        <v>229</v>
      </c>
      <c r="N32" s="2">
        <v>230</v>
      </c>
      <c r="O32" s="6">
        <v>43635</v>
      </c>
      <c r="P32" s="24">
        <f t="shared" si="0"/>
        <v>0</v>
      </c>
      <c r="Q32" s="45"/>
    </row>
    <row r="33" spans="1:17" ht="35.25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41"/>
      <c r="P33" s="25">
        <f t="shared" si="0"/>
        <v>0</v>
      </c>
      <c r="Q33" s="45"/>
    </row>
    <row r="34" spans="1:17" ht="35.25" customHeight="1">
      <c r="A34" s="55">
        <v>0.4</v>
      </c>
      <c r="B34" s="45" t="s">
        <v>34</v>
      </c>
      <c r="C34" s="49">
        <v>3</v>
      </c>
      <c r="D34" s="49">
        <v>8</v>
      </c>
      <c r="E34" s="79" t="s">
        <v>213</v>
      </c>
      <c r="F34" s="2">
        <v>0</v>
      </c>
      <c r="G34" s="2">
        <v>0</v>
      </c>
      <c r="H34" s="2">
        <v>0</v>
      </c>
      <c r="I34" s="2">
        <v>396</v>
      </c>
      <c r="J34" s="2">
        <v>399</v>
      </c>
      <c r="K34" s="2">
        <v>397</v>
      </c>
      <c r="L34" s="2">
        <v>230</v>
      </c>
      <c r="M34" s="2">
        <v>229</v>
      </c>
      <c r="N34" s="2">
        <v>230</v>
      </c>
      <c r="O34" s="6">
        <v>43635</v>
      </c>
      <c r="P34" s="24">
        <f t="shared" si="0"/>
        <v>0</v>
      </c>
      <c r="Q34" s="45"/>
    </row>
    <row r="35" spans="1:17" ht="35.25" customHeight="1" thickBot="1">
      <c r="A35" s="55"/>
      <c r="B35" s="45"/>
      <c r="C35" s="44"/>
      <c r="D35" s="44"/>
      <c r="E35" s="62"/>
      <c r="F35" s="2"/>
      <c r="G35" s="2"/>
      <c r="H35" s="2"/>
      <c r="I35" s="2"/>
      <c r="J35" s="2"/>
      <c r="K35" s="2"/>
      <c r="L35" s="2"/>
      <c r="M35" s="2"/>
      <c r="N35" s="2"/>
      <c r="O35" s="41"/>
      <c r="P35" s="25">
        <f t="shared" si="0"/>
        <v>0</v>
      </c>
      <c r="Q35" s="45"/>
    </row>
    <row r="36" spans="1:17" ht="35.25" customHeight="1">
      <c r="A36" s="55">
        <v>0.4</v>
      </c>
      <c r="B36" s="45" t="s">
        <v>34</v>
      </c>
      <c r="C36" s="45">
        <v>4</v>
      </c>
      <c r="D36" s="45">
        <v>9</v>
      </c>
      <c r="E36" s="79" t="s">
        <v>455</v>
      </c>
      <c r="F36" s="2">
        <v>11</v>
      </c>
      <c r="G36" s="2">
        <v>9</v>
      </c>
      <c r="H36" s="2">
        <v>24</v>
      </c>
      <c r="I36" s="2">
        <v>396</v>
      </c>
      <c r="J36" s="2">
        <v>399</v>
      </c>
      <c r="K36" s="2">
        <v>397</v>
      </c>
      <c r="L36" s="2">
        <v>230</v>
      </c>
      <c r="M36" s="2">
        <v>229</v>
      </c>
      <c r="N36" s="2">
        <v>230</v>
      </c>
      <c r="O36" s="6">
        <v>43635</v>
      </c>
      <c r="P36" s="24">
        <f t="shared" si="0"/>
        <v>9.91</v>
      </c>
      <c r="Q36" s="45"/>
    </row>
    <row r="37" spans="1:17" ht="35.25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41"/>
      <c r="P37" s="25">
        <f t="shared" si="0"/>
        <v>0</v>
      </c>
      <c r="Q37" s="45"/>
    </row>
    <row r="38" spans="1:17" ht="35.25" customHeight="1">
      <c r="A38" s="55">
        <v>0.4</v>
      </c>
      <c r="B38" s="45" t="s">
        <v>34</v>
      </c>
      <c r="C38" s="45">
        <v>4</v>
      </c>
      <c r="D38" s="45">
        <v>10</v>
      </c>
      <c r="E38" s="79" t="s">
        <v>456</v>
      </c>
      <c r="F38" s="2">
        <v>34</v>
      </c>
      <c r="G38" s="2">
        <v>32</v>
      </c>
      <c r="H38" s="2">
        <v>29</v>
      </c>
      <c r="I38" s="2">
        <v>396</v>
      </c>
      <c r="J38" s="2">
        <v>399</v>
      </c>
      <c r="K38" s="2">
        <v>397</v>
      </c>
      <c r="L38" s="2">
        <v>230</v>
      </c>
      <c r="M38" s="2">
        <v>229</v>
      </c>
      <c r="N38" s="2">
        <v>230</v>
      </c>
      <c r="O38" s="6">
        <v>43635</v>
      </c>
      <c r="P38" s="24">
        <f t="shared" si="0"/>
        <v>21.38</v>
      </c>
      <c r="Q38" s="45"/>
    </row>
    <row r="39" spans="1:17" ht="35.25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41"/>
      <c r="P39" s="25">
        <f t="shared" si="0"/>
        <v>0</v>
      </c>
      <c r="Q39" s="45"/>
    </row>
    <row r="40" spans="1:17" ht="35.25" customHeight="1">
      <c r="A40" s="55">
        <v>0.4</v>
      </c>
      <c r="B40" s="45" t="s">
        <v>34</v>
      </c>
      <c r="C40" s="45">
        <v>4</v>
      </c>
      <c r="D40" s="45">
        <v>11</v>
      </c>
      <c r="E40" s="79" t="s">
        <v>457</v>
      </c>
      <c r="F40" s="2">
        <v>3</v>
      </c>
      <c r="G40" s="2">
        <v>6</v>
      </c>
      <c r="H40" s="2">
        <v>2</v>
      </c>
      <c r="I40" s="2">
        <v>396</v>
      </c>
      <c r="J40" s="2">
        <v>399</v>
      </c>
      <c r="K40" s="2">
        <v>397</v>
      </c>
      <c r="L40" s="2">
        <v>230</v>
      </c>
      <c r="M40" s="2">
        <v>229</v>
      </c>
      <c r="N40" s="2">
        <v>230</v>
      </c>
      <c r="O40" s="6">
        <v>43635</v>
      </c>
      <c r="P40" s="24">
        <f t="shared" si="0"/>
        <v>2.47</v>
      </c>
      <c r="Q40" s="45"/>
    </row>
    <row r="41" spans="1:17" ht="35.25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41"/>
      <c r="P41" s="25">
        <f t="shared" si="0"/>
        <v>0</v>
      </c>
      <c r="Q41" s="45"/>
    </row>
    <row r="42" spans="1:17" ht="35.25" customHeight="1">
      <c r="A42" s="55">
        <v>0.4</v>
      </c>
      <c r="B42" s="45" t="s">
        <v>34</v>
      </c>
      <c r="C42" s="49">
        <v>4</v>
      </c>
      <c r="D42" s="49">
        <v>12</v>
      </c>
      <c r="E42" s="79" t="s">
        <v>458</v>
      </c>
      <c r="F42" s="2">
        <v>14</v>
      </c>
      <c r="G42" s="2">
        <v>23</v>
      </c>
      <c r="H42" s="2">
        <v>15</v>
      </c>
      <c r="I42" s="2">
        <v>396</v>
      </c>
      <c r="J42" s="2">
        <v>399</v>
      </c>
      <c r="K42" s="2">
        <v>397</v>
      </c>
      <c r="L42" s="2">
        <v>230</v>
      </c>
      <c r="M42" s="2">
        <v>229</v>
      </c>
      <c r="N42" s="2">
        <v>230</v>
      </c>
      <c r="O42" s="6">
        <v>43635</v>
      </c>
      <c r="P42" s="24">
        <f t="shared" si="0"/>
        <v>11.7</v>
      </c>
      <c r="Q42" s="45"/>
    </row>
    <row r="43" spans="1:17" ht="35.25" customHeight="1" thickBot="1">
      <c r="A43" s="55"/>
      <c r="B43" s="45"/>
      <c r="C43" s="44"/>
      <c r="D43" s="44"/>
      <c r="E43" s="62"/>
      <c r="F43" s="2"/>
      <c r="G43" s="2"/>
      <c r="H43" s="2"/>
      <c r="I43" s="2"/>
      <c r="J43" s="2"/>
      <c r="K43" s="2"/>
      <c r="L43" s="2"/>
      <c r="M43" s="2"/>
      <c r="N43" s="2"/>
      <c r="O43" s="41"/>
      <c r="P43" s="25">
        <f t="shared" si="0"/>
        <v>0</v>
      </c>
      <c r="Q43" s="45"/>
    </row>
    <row r="44" spans="1:17" ht="35.25" customHeight="1">
      <c r="A44" s="55">
        <v>0.4</v>
      </c>
      <c r="B44" s="45" t="s">
        <v>34</v>
      </c>
      <c r="C44" s="45">
        <v>5</v>
      </c>
      <c r="D44" s="45">
        <v>13</v>
      </c>
      <c r="E44" s="79" t="s">
        <v>213</v>
      </c>
      <c r="F44" s="2">
        <v>9</v>
      </c>
      <c r="G44" s="2">
        <v>8</v>
      </c>
      <c r="H44" s="2">
        <v>19</v>
      </c>
      <c r="I44" s="2">
        <v>396</v>
      </c>
      <c r="J44" s="2">
        <v>399</v>
      </c>
      <c r="K44" s="2">
        <v>397</v>
      </c>
      <c r="L44" s="2">
        <v>230</v>
      </c>
      <c r="M44" s="2">
        <v>229</v>
      </c>
      <c r="N44" s="2">
        <v>230</v>
      </c>
      <c r="O44" s="6">
        <v>43635</v>
      </c>
      <c r="P44" s="24">
        <f t="shared" si="0"/>
        <v>8.11</v>
      </c>
      <c r="Q44" s="45"/>
    </row>
    <row r="45" spans="1:17" ht="35.25" customHeight="1" thickBot="1">
      <c r="A45" s="55"/>
      <c r="B45" s="45"/>
      <c r="C45" s="45"/>
      <c r="D45" s="45"/>
      <c r="E45" s="62"/>
      <c r="F45" s="2"/>
      <c r="G45" s="2"/>
      <c r="H45" s="2"/>
      <c r="I45" s="2"/>
      <c r="J45" s="2"/>
      <c r="K45" s="2"/>
      <c r="L45" s="2"/>
      <c r="M45" s="2"/>
      <c r="N45" s="2"/>
      <c r="O45" s="6"/>
      <c r="P45" s="25">
        <f t="shared" si="0"/>
        <v>0</v>
      </c>
      <c r="Q45" s="45"/>
    </row>
    <row r="46" spans="1:17" ht="35.25" customHeight="1">
      <c r="A46" s="55">
        <v>0.4</v>
      </c>
      <c r="B46" s="45" t="s">
        <v>34</v>
      </c>
      <c r="C46" s="45">
        <v>5</v>
      </c>
      <c r="D46" s="45">
        <v>14</v>
      </c>
      <c r="E46" s="79" t="s">
        <v>213</v>
      </c>
      <c r="F46" s="2">
        <v>0</v>
      </c>
      <c r="G46" s="2">
        <v>0</v>
      </c>
      <c r="H46" s="2">
        <v>0</v>
      </c>
      <c r="I46" s="2">
        <v>396</v>
      </c>
      <c r="J46" s="2">
        <v>399</v>
      </c>
      <c r="K46" s="2">
        <v>397</v>
      </c>
      <c r="L46" s="2">
        <v>230</v>
      </c>
      <c r="M46" s="2">
        <v>229</v>
      </c>
      <c r="N46" s="2">
        <v>230</v>
      </c>
      <c r="O46" s="6"/>
      <c r="P46" s="24">
        <f t="shared" si="0"/>
        <v>0</v>
      </c>
      <c r="Q46" s="45"/>
    </row>
    <row r="47" spans="1:17" ht="35.25" customHeight="1" thickBot="1">
      <c r="A47" s="55"/>
      <c r="B47" s="45"/>
      <c r="C47" s="45"/>
      <c r="D47" s="45"/>
      <c r="E47" s="62"/>
      <c r="F47" s="2"/>
      <c r="G47" s="2"/>
      <c r="H47" s="2"/>
      <c r="I47" s="2"/>
      <c r="J47" s="2"/>
      <c r="K47" s="2"/>
      <c r="L47" s="2"/>
      <c r="M47" s="2"/>
      <c r="N47" s="2"/>
      <c r="O47" s="41"/>
      <c r="P47" s="25">
        <f t="shared" si="0"/>
        <v>0</v>
      </c>
      <c r="Q47" s="45"/>
    </row>
    <row r="48" spans="1:17" ht="35.25" customHeight="1">
      <c r="A48" s="55">
        <v>0.4</v>
      </c>
      <c r="B48" s="45" t="s">
        <v>34</v>
      </c>
      <c r="C48" s="45">
        <v>5</v>
      </c>
      <c r="D48" s="45">
        <v>15</v>
      </c>
      <c r="E48" s="117" t="s">
        <v>459</v>
      </c>
      <c r="F48" s="2">
        <v>19</v>
      </c>
      <c r="G48" s="2">
        <v>12</v>
      </c>
      <c r="H48" s="2">
        <v>13</v>
      </c>
      <c r="I48" s="2">
        <v>396</v>
      </c>
      <c r="J48" s="2">
        <v>399</v>
      </c>
      <c r="K48" s="2">
        <v>397</v>
      </c>
      <c r="L48" s="2">
        <v>230</v>
      </c>
      <c r="M48" s="2">
        <v>229</v>
      </c>
      <c r="N48" s="2">
        <v>230</v>
      </c>
      <c r="O48" s="6">
        <v>43635</v>
      </c>
      <c r="P48" s="24">
        <f t="shared" si="0"/>
        <v>9.91</v>
      </c>
      <c r="Q48" s="45"/>
    </row>
    <row r="49" spans="1:17" ht="35.25" customHeight="1" thickBot="1">
      <c r="A49" s="55"/>
      <c r="B49" s="45"/>
      <c r="C49" s="45"/>
      <c r="D49" s="45"/>
      <c r="E49" s="118"/>
      <c r="F49" s="2"/>
      <c r="G49" s="2"/>
      <c r="H49" s="2"/>
      <c r="I49" s="2"/>
      <c r="J49" s="2"/>
      <c r="K49" s="2"/>
      <c r="L49" s="2"/>
      <c r="M49" s="2"/>
      <c r="N49" s="2"/>
      <c r="O49" s="41"/>
      <c r="P49" s="25">
        <f t="shared" si="0"/>
        <v>0</v>
      </c>
      <c r="Q49" s="45"/>
    </row>
    <row r="50" spans="1:17" ht="35.25" customHeight="1">
      <c r="A50" s="55">
        <v>0.4</v>
      </c>
      <c r="B50" s="45" t="s">
        <v>34</v>
      </c>
      <c r="C50" s="49">
        <v>5</v>
      </c>
      <c r="D50" s="49">
        <v>16</v>
      </c>
      <c r="E50" s="115" t="s">
        <v>460</v>
      </c>
      <c r="F50" s="2">
        <v>0</v>
      </c>
      <c r="G50" s="2">
        <v>0</v>
      </c>
      <c r="H50" s="2">
        <v>0</v>
      </c>
      <c r="I50" s="2">
        <v>396</v>
      </c>
      <c r="J50" s="2">
        <v>399</v>
      </c>
      <c r="K50" s="2">
        <v>397</v>
      </c>
      <c r="L50" s="2">
        <v>230</v>
      </c>
      <c r="M50" s="2">
        <v>229</v>
      </c>
      <c r="N50" s="2">
        <v>230</v>
      </c>
      <c r="O50" s="6">
        <v>43635</v>
      </c>
      <c r="P50" s="24">
        <f t="shared" si="0"/>
        <v>0</v>
      </c>
      <c r="Q50" s="45"/>
    </row>
    <row r="51" spans="1:17" ht="35.25" customHeight="1" thickBot="1">
      <c r="A51" s="55"/>
      <c r="B51" s="45"/>
      <c r="C51" s="44"/>
      <c r="D51" s="44"/>
      <c r="E51" s="116"/>
      <c r="F51" s="2"/>
      <c r="G51" s="2"/>
      <c r="H51" s="2"/>
      <c r="I51" s="2"/>
      <c r="J51" s="2"/>
      <c r="K51" s="2"/>
      <c r="L51" s="2"/>
      <c r="M51" s="2"/>
      <c r="N51" s="2"/>
      <c r="O51" s="41"/>
      <c r="P51" s="25">
        <f t="shared" si="0"/>
        <v>0</v>
      </c>
      <c r="Q51" s="45"/>
    </row>
    <row r="52" spans="1:17" ht="35.25" customHeight="1">
      <c r="A52" s="55">
        <v>0.4</v>
      </c>
      <c r="B52" s="45" t="s">
        <v>398</v>
      </c>
      <c r="C52" s="49">
        <v>6</v>
      </c>
      <c r="D52" s="45"/>
      <c r="E52" s="77" t="s">
        <v>399</v>
      </c>
      <c r="F52" s="2"/>
      <c r="G52" s="2"/>
      <c r="H52" s="2"/>
      <c r="I52" s="2"/>
      <c r="J52" s="2"/>
      <c r="K52" s="2"/>
      <c r="L52" s="2"/>
      <c r="M52" s="2"/>
      <c r="N52" s="2"/>
      <c r="O52" s="6"/>
      <c r="P52" s="24">
        <f t="shared" si="0"/>
        <v>0</v>
      </c>
      <c r="Q52" s="45"/>
    </row>
    <row r="53" spans="1:17" ht="35.25" customHeight="1" thickBot="1">
      <c r="A53" s="55"/>
      <c r="B53" s="45"/>
      <c r="C53" s="44"/>
      <c r="D53" s="45"/>
      <c r="E53" s="79"/>
      <c r="F53" s="2"/>
      <c r="G53" s="2"/>
      <c r="H53" s="2"/>
      <c r="I53" s="2"/>
      <c r="J53" s="2"/>
      <c r="K53" s="2"/>
      <c r="L53" s="2"/>
      <c r="M53" s="2"/>
      <c r="N53" s="2"/>
      <c r="O53" s="6"/>
      <c r="P53" s="25">
        <f t="shared" si="0"/>
        <v>0</v>
      </c>
      <c r="Q53" s="45"/>
    </row>
    <row r="54" spans="1:17" ht="35.25" customHeight="1">
      <c r="A54" s="55">
        <v>0.4</v>
      </c>
      <c r="B54" s="45" t="s">
        <v>46</v>
      </c>
      <c r="C54" s="49">
        <v>7</v>
      </c>
      <c r="D54" s="45">
        <v>17</v>
      </c>
      <c r="E54" s="79" t="s">
        <v>213</v>
      </c>
      <c r="F54" s="2">
        <v>0</v>
      </c>
      <c r="G54" s="2">
        <v>0</v>
      </c>
      <c r="H54" s="2">
        <v>0</v>
      </c>
      <c r="I54" s="2">
        <v>397</v>
      </c>
      <c r="J54" s="2">
        <v>398</v>
      </c>
      <c r="K54" s="2">
        <v>397</v>
      </c>
      <c r="L54" s="2">
        <v>229</v>
      </c>
      <c r="M54" s="2">
        <v>229</v>
      </c>
      <c r="N54" s="2">
        <v>230</v>
      </c>
      <c r="O54" s="6">
        <v>43635</v>
      </c>
      <c r="P54" s="24">
        <f t="shared" si="0"/>
        <v>0</v>
      </c>
      <c r="Q54" s="45"/>
    </row>
    <row r="55" spans="1:17" ht="35.25" customHeight="1" thickBot="1">
      <c r="A55" s="55"/>
      <c r="B55" s="45"/>
      <c r="C55" s="44"/>
      <c r="D55" s="45"/>
      <c r="E55" s="62"/>
      <c r="F55" s="2"/>
      <c r="G55" s="2"/>
      <c r="H55" s="2"/>
      <c r="I55" s="2"/>
      <c r="J55" s="2"/>
      <c r="K55" s="2"/>
      <c r="L55" s="2"/>
      <c r="M55" s="2"/>
      <c r="N55" s="2"/>
      <c r="O55" s="41"/>
      <c r="P55" s="25">
        <f t="shared" si="0"/>
        <v>0</v>
      </c>
      <c r="Q55" s="45"/>
    </row>
    <row r="56" spans="1:17" ht="35.25" customHeight="1">
      <c r="A56" s="55">
        <v>0.4</v>
      </c>
      <c r="B56" s="45" t="s">
        <v>46</v>
      </c>
      <c r="C56" s="49">
        <v>7</v>
      </c>
      <c r="D56" s="45">
        <v>18</v>
      </c>
      <c r="E56" s="62" t="s">
        <v>213</v>
      </c>
      <c r="F56" s="2">
        <v>0</v>
      </c>
      <c r="G56" s="2">
        <v>0</v>
      </c>
      <c r="H56" s="2">
        <v>0</v>
      </c>
      <c r="I56" s="2">
        <v>397</v>
      </c>
      <c r="J56" s="2">
        <v>398</v>
      </c>
      <c r="K56" s="2">
        <v>397</v>
      </c>
      <c r="L56" s="2">
        <v>229</v>
      </c>
      <c r="M56" s="2">
        <v>229</v>
      </c>
      <c r="N56" s="2">
        <v>230</v>
      </c>
      <c r="O56" s="6">
        <v>43635</v>
      </c>
      <c r="P56" s="24">
        <f t="shared" si="0"/>
        <v>0</v>
      </c>
      <c r="Q56" s="45"/>
    </row>
    <row r="57" spans="1:17" ht="35.25" customHeight="1" thickBot="1">
      <c r="A57" s="55"/>
      <c r="B57" s="45"/>
      <c r="C57" s="44"/>
      <c r="D57" s="45"/>
      <c r="E57" s="62"/>
      <c r="F57" s="2"/>
      <c r="G57" s="2"/>
      <c r="H57" s="2"/>
      <c r="I57" s="2"/>
      <c r="J57" s="2"/>
      <c r="K57" s="2"/>
      <c r="L57" s="2"/>
      <c r="M57" s="2"/>
      <c r="N57" s="2"/>
      <c r="O57" s="41"/>
      <c r="P57" s="25">
        <f t="shared" si="0"/>
        <v>0</v>
      </c>
      <c r="Q57" s="45"/>
    </row>
    <row r="58" spans="1:17" ht="35.25" customHeight="1">
      <c r="A58" s="55">
        <v>0.4</v>
      </c>
      <c r="B58" s="45" t="s">
        <v>46</v>
      </c>
      <c r="C58" s="49">
        <v>7</v>
      </c>
      <c r="D58" s="45">
        <v>19</v>
      </c>
      <c r="E58" s="117" t="s">
        <v>459</v>
      </c>
      <c r="F58" s="2">
        <v>0</v>
      </c>
      <c r="G58" s="2">
        <v>0</v>
      </c>
      <c r="H58" s="2">
        <v>0</v>
      </c>
      <c r="I58" s="2">
        <v>397</v>
      </c>
      <c r="J58" s="2">
        <v>398</v>
      </c>
      <c r="K58" s="2">
        <v>397</v>
      </c>
      <c r="L58" s="2">
        <v>229</v>
      </c>
      <c r="M58" s="2">
        <v>229</v>
      </c>
      <c r="N58" s="2">
        <v>230</v>
      </c>
      <c r="O58" s="6">
        <v>43635</v>
      </c>
      <c r="P58" s="24">
        <f t="shared" si="0"/>
        <v>0</v>
      </c>
      <c r="Q58" s="45"/>
    </row>
    <row r="59" spans="1:17" ht="35.25" customHeight="1" thickBot="1">
      <c r="A59" s="55"/>
      <c r="B59" s="45"/>
      <c r="C59" s="44"/>
      <c r="D59" s="45"/>
      <c r="E59" s="118"/>
      <c r="F59" s="2"/>
      <c r="G59" s="2"/>
      <c r="H59" s="2"/>
      <c r="I59" s="2"/>
      <c r="J59" s="2"/>
      <c r="K59" s="2"/>
      <c r="L59" s="2"/>
      <c r="M59" s="2"/>
      <c r="N59" s="2"/>
      <c r="O59" s="41"/>
      <c r="P59" s="25">
        <f t="shared" si="0"/>
        <v>0</v>
      </c>
      <c r="Q59" s="45"/>
    </row>
    <row r="60" spans="1:17" ht="35.25" customHeight="1">
      <c r="A60" s="55">
        <v>0.4</v>
      </c>
      <c r="B60" s="45" t="s">
        <v>46</v>
      </c>
      <c r="C60" s="49">
        <v>7</v>
      </c>
      <c r="D60" s="44">
        <v>20</v>
      </c>
      <c r="E60" s="115" t="s">
        <v>460</v>
      </c>
      <c r="F60" s="2">
        <v>13</v>
      </c>
      <c r="G60" s="2">
        <v>15</v>
      </c>
      <c r="H60" s="2">
        <v>11</v>
      </c>
      <c r="I60" s="2">
        <v>397</v>
      </c>
      <c r="J60" s="2">
        <v>398</v>
      </c>
      <c r="K60" s="2">
        <v>397</v>
      </c>
      <c r="L60" s="2">
        <v>229</v>
      </c>
      <c r="M60" s="2">
        <v>229</v>
      </c>
      <c r="N60" s="2">
        <v>230</v>
      </c>
      <c r="O60" s="6">
        <v>43635</v>
      </c>
      <c r="P60" s="24">
        <f t="shared" si="0"/>
        <v>8.76</v>
      </c>
      <c r="Q60" s="45"/>
    </row>
    <row r="61" spans="1:17" ht="35.25" customHeight="1" thickBot="1">
      <c r="A61" s="55"/>
      <c r="B61" s="45"/>
      <c r="C61" s="44"/>
      <c r="D61" s="45"/>
      <c r="E61" s="116"/>
      <c r="F61" s="2"/>
      <c r="G61" s="2"/>
      <c r="H61" s="2"/>
      <c r="I61" s="2"/>
      <c r="J61" s="2"/>
      <c r="K61" s="2"/>
      <c r="L61" s="2"/>
      <c r="M61" s="2"/>
      <c r="N61" s="2"/>
      <c r="O61" s="41"/>
      <c r="P61" s="25">
        <f t="shared" si="0"/>
        <v>0</v>
      </c>
      <c r="Q61" s="45"/>
    </row>
    <row r="62" spans="1:17" ht="35.25" customHeight="1">
      <c r="A62" s="55">
        <v>0.4</v>
      </c>
      <c r="B62" s="45" t="s">
        <v>46</v>
      </c>
      <c r="C62" s="49">
        <v>8</v>
      </c>
      <c r="D62" s="45">
        <v>21</v>
      </c>
      <c r="E62" s="79" t="s">
        <v>461</v>
      </c>
      <c r="F62" s="2">
        <v>26</v>
      </c>
      <c r="G62" s="2">
        <v>41</v>
      </c>
      <c r="H62" s="2">
        <v>31</v>
      </c>
      <c r="I62" s="2">
        <v>397</v>
      </c>
      <c r="J62" s="2">
        <v>398</v>
      </c>
      <c r="K62" s="2">
        <v>397</v>
      </c>
      <c r="L62" s="2">
        <v>229</v>
      </c>
      <c r="M62" s="2">
        <v>229</v>
      </c>
      <c r="N62" s="2">
        <v>230</v>
      </c>
      <c r="O62" s="6">
        <v>43635</v>
      </c>
      <c r="P62" s="24">
        <f t="shared" si="0"/>
        <v>22.02</v>
      </c>
      <c r="Q62" s="45"/>
    </row>
    <row r="63" spans="1:17" ht="35.25" customHeight="1" thickBot="1">
      <c r="A63" s="55"/>
      <c r="B63" s="45"/>
      <c r="C63" s="44"/>
      <c r="D63" s="45"/>
      <c r="E63" s="62"/>
      <c r="F63" s="4"/>
      <c r="G63" s="4"/>
      <c r="H63" s="4"/>
      <c r="I63" s="2"/>
      <c r="J63" s="2"/>
      <c r="K63" s="2"/>
      <c r="L63" s="2"/>
      <c r="M63" s="2"/>
      <c r="N63" s="2"/>
      <c r="O63" s="41"/>
      <c r="P63" s="25">
        <f t="shared" si="0"/>
        <v>0</v>
      </c>
      <c r="Q63" s="70"/>
    </row>
    <row r="64" spans="1:17" ht="35.25" customHeight="1" thickTop="1">
      <c r="A64" s="55">
        <v>0.4</v>
      </c>
      <c r="B64" s="45" t="s">
        <v>46</v>
      </c>
      <c r="C64" s="49">
        <v>8</v>
      </c>
      <c r="D64" s="45">
        <v>22</v>
      </c>
      <c r="E64" s="79" t="s">
        <v>456</v>
      </c>
      <c r="F64" s="3">
        <v>0</v>
      </c>
      <c r="G64" s="3">
        <v>0</v>
      </c>
      <c r="H64" s="3">
        <v>0</v>
      </c>
      <c r="I64" s="2">
        <v>397</v>
      </c>
      <c r="J64" s="2">
        <v>398</v>
      </c>
      <c r="K64" s="2">
        <v>397</v>
      </c>
      <c r="L64" s="2">
        <v>229</v>
      </c>
      <c r="M64" s="2">
        <v>229</v>
      </c>
      <c r="N64" s="2">
        <v>230</v>
      </c>
      <c r="O64" s="6">
        <v>43635</v>
      </c>
      <c r="P64" s="24">
        <f t="shared" si="0"/>
        <v>0</v>
      </c>
      <c r="Q64" s="45"/>
    </row>
    <row r="65" spans="1:17" ht="35.25" customHeight="1" thickBot="1">
      <c r="A65" s="55"/>
      <c r="B65" s="45"/>
      <c r="C65" s="44"/>
      <c r="D65" s="45"/>
      <c r="E65" s="62"/>
      <c r="F65" s="2"/>
      <c r="G65" s="2"/>
      <c r="H65" s="2"/>
      <c r="I65" s="2"/>
      <c r="J65" s="2"/>
      <c r="K65" s="2"/>
      <c r="L65" s="2"/>
      <c r="M65" s="2"/>
      <c r="N65" s="2"/>
      <c r="O65" s="41"/>
      <c r="P65" s="25">
        <f t="shared" si="0"/>
        <v>0</v>
      </c>
      <c r="Q65" s="45"/>
    </row>
    <row r="66" spans="1:17" ht="35.25" customHeight="1">
      <c r="A66" s="55">
        <v>0.4</v>
      </c>
      <c r="B66" s="45" t="s">
        <v>46</v>
      </c>
      <c r="C66" s="49">
        <v>8</v>
      </c>
      <c r="D66" s="45">
        <v>23</v>
      </c>
      <c r="E66" s="79" t="s">
        <v>454</v>
      </c>
      <c r="F66" s="2">
        <v>8</v>
      </c>
      <c r="G66" s="2">
        <v>10</v>
      </c>
      <c r="H66" s="2">
        <v>7</v>
      </c>
      <c r="I66" s="2">
        <v>397</v>
      </c>
      <c r="J66" s="2">
        <v>398</v>
      </c>
      <c r="K66" s="2">
        <v>397</v>
      </c>
      <c r="L66" s="2">
        <v>229</v>
      </c>
      <c r="M66" s="2">
        <v>229</v>
      </c>
      <c r="N66" s="2">
        <v>230</v>
      </c>
      <c r="O66" s="6">
        <v>43635</v>
      </c>
      <c r="P66" s="24">
        <f t="shared" si="0"/>
        <v>5.62</v>
      </c>
      <c r="Q66" s="45"/>
    </row>
    <row r="67" spans="1:17" ht="35.25" customHeight="1" thickBot="1">
      <c r="A67" s="55"/>
      <c r="B67" s="45"/>
      <c r="C67" s="44"/>
      <c r="D67" s="45"/>
      <c r="E67" s="62"/>
      <c r="F67" s="2"/>
      <c r="G67" s="2"/>
      <c r="H67" s="2"/>
      <c r="I67" s="2"/>
      <c r="J67" s="2"/>
      <c r="K67" s="2"/>
      <c r="L67" s="2"/>
      <c r="M67" s="2"/>
      <c r="N67" s="2"/>
      <c r="O67" s="41"/>
      <c r="P67" s="25">
        <f t="shared" si="0"/>
        <v>0</v>
      </c>
      <c r="Q67" s="45"/>
    </row>
    <row r="68" spans="1:17" ht="35.25" customHeight="1">
      <c r="A68" s="55">
        <v>0.4</v>
      </c>
      <c r="B68" s="45" t="s">
        <v>46</v>
      </c>
      <c r="C68" s="49">
        <v>8</v>
      </c>
      <c r="D68" s="45">
        <v>24</v>
      </c>
      <c r="E68" s="79" t="s">
        <v>458</v>
      </c>
      <c r="F68" s="3">
        <v>0</v>
      </c>
      <c r="G68" s="3">
        <v>0</v>
      </c>
      <c r="H68" s="3">
        <v>0</v>
      </c>
      <c r="I68" s="2">
        <v>397</v>
      </c>
      <c r="J68" s="2">
        <v>398</v>
      </c>
      <c r="K68" s="2">
        <v>397</v>
      </c>
      <c r="L68" s="2">
        <v>229</v>
      </c>
      <c r="M68" s="2">
        <v>229</v>
      </c>
      <c r="N68" s="2">
        <v>230</v>
      </c>
      <c r="O68" s="6">
        <v>43635</v>
      </c>
      <c r="P68" s="24">
        <f t="shared" si="0"/>
        <v>0</v>
      </c>
      <c r="Q68" s="45"/>
    </row>
    <row r="69" spans="1:17" ht="35.25" customHeight="1" thickBot="1">
      <c r="A69" s="55"/>
      <c r="B69" s="45"/>
      <c r="C69" s="44"/>
      <c r="D69" s="45"/>
      <c r="E69" s="62"/>
      <c r="F69" s="2"/>
      <c r="G69" s="2"/>
      <c r="H69" s="2"/>
      <c r="I69" s="2"/>
      <c r="J69" s="2"/>
      <c r="K69" s="2"/>
      <c r="L69" s="2"/>
      <c r="M69" s="2"/>
      <c r="N69" s="2"/>
      <c r="O69" s="41"/>
      <c r="P69" s="25">
        <f t="shared" si="0"/>
        <v>0</v>
      </c>
      <c r="Q69" s="45"/>
    </row>
    <row r="70" spans="1:17" ht="35.25" customHeight="1">
      <c r="A70" s="55">
        <v>0.4</v>
      </c>
      <c r="B70" s="45" t="s">
        <v>46</v>
      </c>
      <c r="C70" s="49">
        <v>9</v>
      </c>
      <c r="D70" s="45">
        <v>25</v>
      </c>
      <c r="E70" s="79" t="s">
        <v>462</v>
      </c>
      <c r="F70" s="2">
        <v>4</v>
      </c>
      <c r="G70" s="2">
        <v>3</v>
      </c>
      <c r="H70" s="2">
        <v>5</v>
      </c>
      <c r="I70" s="2">
        <v>397</v>
      </c>
      <c r="J70" s="2">
        <v>398</v>
      </c>
      <c r="K70" s="2">
        <v>397</v>
      </c>
      <c r="L70" s="2">
        <v>229</v>
      </c>
      <c r="M70" s="2">
        <v>229</v>
      </c>
      <c r="N70" s="2">
        <v>230</v>
      </c>
      <c r="O70" s="6">
        <v>43635</v>
      </c>
      <c r="P70" s="24">
        <f t="shared" si="0"/>
        <v>2.7</v>
      </c>
      <c r="Q70" s="45"/>
    </row>
    <row r="71" spans="1:17" ht="35.25" customHeight="1" thickBot="1">
      <c r="A71" s="55"/>
      <c r="B71" s="45"/>
      <c r="C71" s="44"/>
      <c r="D71" s="45"/>
      <c r="E71" s="62"/>
      <c r="F71" s="4"/>
      <c r="G71" s="4"/>
      <c r="H71" s="4"/>
      <c r="I71" s="2"/>
      <c r="J71" s="2"/>
      <c r="K71" s="2"/>
      <c r="L71" s="2"/>
      <c r="M71" s="2"/>
      <c r="N71" s="2"/>
      <c r="O71" s="41"/>
      <c r="P71" s="25">
        <f t="shared" si="0"/>
        <v>0</v>
      </c>
      <c r="Q71" s="70"/>
    </row>
    <row r="72" spans="1:17" ht="35.25" customHeight="1" thickTop="1">
      <c r="A72" s="55">
        <v>0.4</v>
      </c>
      <c r="B72" s="45" t="s">
        <v>46</v>
      </c>
      <c r="C72" s="49">
        <v>9</v>
      </c>
      <c r="D72" s="45">
        <v>26</v>
      </c>
      <c r="E72" s="79" t="s">
        <v>213</v>
      </c>
      <c r="F72" s="3">
        <v>12</v>
      </c>
      <c r="G72" s="3">
        <v>12</v>
      </c>
      <c r="H72" s="3">
        <v>20</v>
      </c>
      <c r="I72" s="2">
        <v>397</v>
      </c>
      <c r="J72" s="2">
        <v>398</v>
      </c>
      <c r="K72" s="2">
        <v>397</v>
      </c>
      <c r="L72" s="2">
        <v>229</v>
      </c>
      <c r="M72" s="2">
        <v>229</v>
      </c>
      <c r="N72" s="2">
        <v>230</v>
      </c>
      <c r="O72" s="6">
        <v>43635</v>
      </c>
      <c r="P72" s="24">
        <f t="shared" si="0"/>
        <v>9.89</v>
      </c>
      <c r="Q72" s="45"/>
    </row>
    <row r="73" spans="1:17" ht="35.25" customHeight="1" thickBot="1">
      <c r="A73" s="55"/>
      <c r="B73" s="45"/>
      <c r="C73" s="44"/>
      <c r="D73" s="45"/>
      <c r="E73" s="62"/>
      <c r="F73" s="2"/>
      <c r="G73" s="2"/>
      <c r="H73" s="2"/>
      <c r="I73" s="2"/>
      <c r="J73" s="2"/>
      <c r="K73" s="2"/>
      <c r="L73" s="2"/>
      <c r="M73" s="2"/>
      <c r="N73" s="2"/>
      <c r="O73" s="41"/>
      <c r="P73" s="25">
        <f t="shared" si="0"/>
        <v>0</v>
      </c>
      <c r="Q73" s="45"/>
    </row>
    <row r="74" spans="1:17" ht="35.25" customHeight="1">
      <c r="A74" s="55">
        <v>0.4</v>
      </c>
      <c r="B74" s="45" t="s">
        <v>46</v>
      </c>
      <c r="C74" s="49">
        <v>9</v>
      </c>
      <c r="D74" s="45">
        <v>27</v>
      </c>
      <c r="E74" s="79" t="s">
        <v>213</v>
      </c>
      <c r="F74" s="2">
        <v>0</v>
      </c>
      <c r="G74" s="2">
        <v>0</v>
      </c>
      <c r="H74" s="2">
        <v>0</v>
      </c>
      <c r="I74" s="2">
        <v>397</v>
      </c>
      <c r="J74" s="2">
        <v>398</v>
      </c>
      <c r="K74" s="2">
        <v>397</v>
      </c>
      <c r="L74" s="2">
        <v>229</v>
      </c>
      <c r="M74" s="2">
        <v>229</v>
      </c>
      <c r="N74" s="2">
        <v>230</v>
      </c>
      <c r="O74" s="6">
        <v>43635</v>
      </c>
      <c r="P74" s="24">
        <f t="shared" si="0"/>
        <v>0</v>
      </c>
      <c r="Q74" s="45"/>
    </row>
    <row r="75" spans="1:17" ht="35.25" customHeight="1" thickBot="1">
      <c r="A75" s="55"/>
      <c r="B75" s="45"/>
      <c r="C75" s="44"/>
      <c r="D75" s="45"/>
      <c r="E75" s="62"/>
      <c r="F75" s="2"/>
      <c r="G75" s="2"/>
      <c r="H75" s="2"/>
      <c r="I75" s="2"/>
      <c r="J75" s="2"/>
      <c r="K75" s="2"/>
      <c r="L75" s="2"/>
      <c r="M75" s="2"/>
      <c r="N75" s="2"/>
      <c r="O75" s="41"/>
      <c r="P75" s="25">
        <f t="shared" si="0"/>
        <v>0</v>
      </c>
      <c r="Q75" s="45"/>
    </row>
    <row r="76" spans="1:17" ht="35.25" customHeight="1">
      <c r="A76" s="55">
        <v>0.4</v>
      </c>
      <c r="B76" s="45" t="s">
        <v>46</v>
      </c>
      <c r="C76" s="49">
        <v>9</v>
      </c>
      <c r="D76" s="45">
        <v>28</v>
      </c>
      <c r="E76" s="79" t="s">
        <v>457</v>
      </c>
      <c r="F76" s="3">
        <v>0</v>
      </c>
      <c r="G76" s="3">
        <v>0</v>
      </c>
      <c r="H76" s="3">
        <v>0</v>
      </c>
      <c r="I76" s="2">
        <v>397</v>
      </c>
      <c r="J76" s="2">
        <v>398</v>
      </c>
      <c r="K76" s="2">
        <v>397</v>
      </c>
      <c r="L76" s="2">
        <v>229</v>
      </c>
      <c r="M76" s="2">
        <v>229</v>
      </c>
      <c r="N76" s="2">
        <v>230</v>
      </c>
      <c r="O76" s="6">
        <v>43635</v>
      </c>
      <c r="P76" s="24">
        <f t="shared" si="0"/>
        <v>0</v>
      </c>
      <c r="Q76" s="45"/>
    </row>
    <row r="77" spans="1:17" ht="35.25" customHeight="1" thickBot="1">
      <c r="A77" s="55"/>
      <c r="B77" s="45"/>
      <c r="C77" s="44"/>
      <c r="D77" s="45"/>
      <c r="E77" s="62"/>
      <c r="F77" s="2"/>
      <c r="G77" s="2"/>
      <c r="H77" s="2"/>
      <c r="I77" s="2"/>
      <c r="J77" s="2"/>
      <c r="K77" s="2"/>
      <c r="L77" s="2"/>
      <c r="M77" s="2"/>
      <c r="N77" s="2"/>
      <c r="O77" s="41"/>
      <c r="P77" s="25">
        <f t="shared" si="0"/>
        <v>0</v>
      </c>
      <c r="Q77" s="45"/>
    </row>
    <row r="78" spans="1:16" ht="35.25" customHeight="1">
      <c r="A78" s="112"/>
      <c r="B78" s="47" t="s">
        <v>34</v>
      </c>
      <c r="C78" s="47">
        <v>2</v>
      </c>
      <c r="D78" s="47">
        <v>400</v>
      </c>
      <c r="E78" s="79" t="s">
        <v>21</v>
      </c>
      <c r="F78" s="2">
        <v>112</v>
      </c>
      <c r="G78" s="2">
        <v>112</v>
      </c>
      <c r="H78" s="2">
        <v>120</v>
      </c>
      <c r="I78" s="2">
        <v>396</v>
      </c>
      <c r="J78" s="2">
        <v>399</v>
      </c>
      <c r="K78" s="2">
        <v>397</v>
      </c>
      <c r="L78" s="2">
        <v>230</v>
      </c>
      <c r="M78" s="2">
        <v>229</v>
      </c>
      <c r="N78" s="2">
        <v>230</v>
      </c>
      <c r="O78" s="6">
        <v>43635</v>
      </c>
      <c r="P78" s="24">
        <f>ROUND(((((F78*L79)+(G78*M79)+(H78*N79))*0.98)/1000),2)</f>
        <v>0</v>
      </c>
    </row>
    <row r="79" spans="1:16" ht="35.25" customHeight="1" thickBot="1">
      <c r="A79" s="112"/>
      <c r="B79" s="47"/>
      <c r="C79" s="47"/>
      <c r="D79" s="47"/>
      <c r="E79" s="62"/>
      <c r="F79" s="2"/>
      <c r="G79" s="2"/>
      <c r="H79" s="2"/>
      <c r="I79" s="2"/>
      <c r="J79" s="2"/>
      <c r="K79" s="2"/>
      <c r="L79" s="2"/>
      <c r="M79" s="2"/>
      <c r="N79" s="2"/>
      <c r="O79" s="41"/>
      <c r="P79" s="25">
        <f>ROUND(((((F79*L79)+(G79*M79)+(H79*N79))*0.98)/1000),2)</f>
        <v>0</v>
      </c>
    </row>
    <row r="80" spans="1:16" ht="35.25" customHeight="1" hidden="1">
      <c r="A80" s="112"/>
      <c r="B80" s="47"/>
      <c r="C80" s="47"/>
      <c r="D80" s="47"/>
      <c r="E80" s="62" t="s">
        <v>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4"/>
    </row>
    <row r="81" spans="1:16" ht="35.25" customHeight="1" hidden="1" thickBot="1">
      <c r="A81" s="113"/>
      <c r="B81" s="44"/>
      <c r="C81" s="44"/>
      <c r="D81" s="44"/>
      <c r="E81" s="62"/>
      <c r="F81" s="2"/>
      <c r="G81" s="2"/>
      <c r="H81" s="2"/>
      <c r="I81" s="2"/>
      <c r="J81" s="2"/>
      <c r="K81" s="2"/>
      <c r="L81" s="2"/>
      <c r="M81" s="2"/>
      <c r="N81" s="2"/>
      <c r="O81" s="2"/>
      <c r="P81" s="25"/>
    </row>
    <row r="82" spans="1:16" ht="35.25" customHeight="1">
      <c r="A82" s="114"/>
      <c r="B82" s="49" t="s">
        <v>46</v>
      </c>
      <c r="C82" s="49">
        <v>10</v>
      </c>
      <c r="D82" s="49">
        <v>400</v>
      </c>
      <c r="E82" s="62" t="s">
        <v>22</v>
      </c>
      <c r="F82" s="2">
        <v>64</v>
      </c>
      <c r="G82" s="2">
        <v>68</v>
      </c>
      <c r="H82" s="2">
        <v>68</v>
      </c>
      <c r="I82" s="2">
        <v>397</v>
      </c>
      <c r="J82" s="2">
        <v>398</v>
      </c>
      <c r="K82" s="2">
        <v>397</v>
      </c>
      <c r="L82" s="2">
        <v>229</v>
      </c>
      <c r="M82" s="2">
        <v>229</v>
      </c>
      <c r="N82" s="2">
        <v>230</v>
      </c>
      <c r="O82" s="6">
        <v>43635</v>
      </c>
      <c r="P82" s="24">
        <f>ROUND(((((F82*L82)+(G82*M82)+(H82*N82))*0.98)/1000),2)</f>
        <v>44.95</v>
      </c>
    </row>
    <row r="83" spans="1:16" ht="35.25" customHeight="1" thickBot="1">
      <c r="A83" s="112"/>
      <c r="B83" s="47"/>
      <c r="C83" s="47"/>
      <c r="D83" s="47"/>
      <c r="E83" s="62"/>
      <c r="F83" s="2"/>
      <c r="G83" s="2"/>
      <c r="H83" s="2"/>
      <c r="I83" s="2"/>
      <c r="J83" s="2"/>
      <c r="K83" s="2"/>
      <c r="L83" s="2"/>
      <c r="M83" s="2"/>
      <c r="N83" s="2"/>
      <c r="O83" s="41"/>
      <c r="P83" s="25">
        <f>ROUND(((((F83*L83)+(G83*M83)+(H83*N83))*0.98)/1000),2)</f>
        <v>0</v>
      </c>
    </row>
    <row r="84" spans="1:15" ht="12.75" hidden="1">
      <c r="A84" s="112"/>
      <c r="B84" s="47"/>
      <c r="C84" s="47"/>
      <c r="D84" s="47"/>
      <c r="E84" s="62" t="s">
        <v>24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hidden="1">
      <c r="A85" s="113"/>
      <c r="B85" s="44"/>
      <c r="C85" s="44"/>
      <c r="D85" s="44"/>
      <c r="E85" s="62"/>
      <c r="F85" s="2"/>
      <c r="G85" s="2"/>
      <c r="H85" s="2"/>
      <c r="I85" s="2"/>
      <c r="J85" s="2"/>
      <c r="K85" s="2"/>
      <c r="L85" s="2"/>
      <c r="M85" s="2"/>
      <c r="N85" s="2"/>
      <c r="O85" s="2"/>
    </row>
    <row r="87" spans="1:5" ht="12.75">
      <c r="A87" s="75" t="s">
        <v>147</v>
      </c>
      <c r="B87" s="75"/>
      <c r="C87" s="75"/>
      <c r="E87" s="5" t="s">
        <v>148</v>
      </c>
    </row>
    <row r="89" spans="1:5" ht="12.75">
      <c r="A89" s="75" t="s">
        <v>364</v>
      </c>
      <c r="B89" s="75"/>
      <c r="C89" s="75"/>
      <c r="E89" s="5" t="s">
        <v>194</v>
      </c>
    </row>
    <row r="92" spans="6:8" ht="12.75">
      <c r="F92" s="1">
        <f>D78*F93</f>
        <v>64</v>
      </c>
      <c r="G92" s="1">
        <f>D78*G93</f>
        <v>68</v>
      </c>
      <c r="H92" s="1">
        <f>D78*H93</f>
        <v>68</v>
      </c>
    </row>
    <row r="93" spans="6:8" ht="12.75">
      <c r="F93" s="1">
        <v>0.16</v>
      </c>
      <c r="G93" s="1">
        <v>0.17</v>
      </c>
      <c r="H93" s="1">
        <v>0.17</v>
      </c>
    </row>
  </sheetData>
  <sheetProtection/>
  <mergeCells count="249">
    <mergeCell ref="A1:Q1"/>
    <mergeCell ref="A2:Q2"/>
    <mergeCell ref="A3:Q3"/>
    <mergeCell ref="A4:A7"/>
    <mergeCell ref="B4:B7"/>
    <mergeCell ref="C4:C7"/>
    <mergeCell ref="D4:D7"/>
    <mergeCell ref="E4:E7"/>
    <mergeCell ref="F4:H4"/>
    <mergeCell ref="I4:N4"/>
    <mergeCell ref="Q4:Q7"/>
    <mergeCell ref="Q8:Q9"/>
    <mergeCell ref="P10:P11"/>
    <mergeCell ref="Q10:Q11"/>
    <mergeCell ref="P8:P9"/>
    <mergeCell ref="A8:A9"/>
    <mergeCell ref="B8:B9"/>
    <mergeCell ref="C8:C9"/>
    <mergeCell ref="D8:D9"/>
    <mergeCell ref="E12:E13"/>
    <mergeCell ref="O10:O11"/>
    <mergeCell ref="O4:O7"/>
    <mergeCell ref="P4:P7"/>
    <mergeCell ref="E10:E11"/>
    <mergeCell ref="O12:O13"/>
    <mergeCell ref="O8:O9"/>
    <mergeCell ref="E8:E9"/>
    <mergeCell ref="P12:P13"/>
    <mergeCell ref="B12:B13"/>
    <mergeCell ref="C12:C13"/>
    <mergeCell ref="D12:D13"/>
    <mergeCell ref="A10:A11"/>
    <mergeCell ref="B10:B11"/>
    <mergeCell ref="C10:C11"/>
    <mergeCell ref="D10:D11"/>
    <mergeCell ref="Q12:Q13"/>
    <mergeCell ref="A14:A15"/>
    <mergeCell ref="B14:B15"/>
    <mergeCell ref="C14:C15"/>
    <mergeCell ref="D14:D15"/>
    <mergeCell ref="E14:E15"/>
    <mergeCell ref="O14:O15"/>
    <mergeCell ref="A12:A13"/>
    <mergeCell ref="P14:P15"/>
    <mergeCell ref="Q14:Q15"/>
    <mergeCell ref="E20:E21"/>
    <mergeCell ref="Q20:Q21"/>
    <mergeCell ref="A16:A17"/>
    <mergeCell ref="B16:B17"/>
    <mergeCell ref="C16:C17"/>
    <mergeCell ref="D16:D17"/>
    <mergeCell ref="E16:E17"/>
    <mergeCell ref="O16:O17"/>
    <mergeCell ref="A18:A19"/>
    <mergeCell ref="B18:B19"/>
    <mergeCell ref="C18:C19"/>
    <mergeCell ref="D18:D19"/>
    <mergeCell ref="E18:E19"/>
    <mergeCell ref="O18:O19"/>
    <mergeCell ref="P16:P17"/>
    <mergeCell ref="Q16:Q17"/>
    <mergeCell ref="P18:P19"/>
    <mergeCell ref="Q18:Q19"/>
    <mergeCell ref="C22:C23"/>
    <mergeCell ref="D22:D23"/>
    <mergeCell ref="A20:A21"/>
    <mergeCell ref="B20:B21"/>
    <mergeCell ref="C20:C21"/>
    <mergeCell ref="D20:D21"/>
    <mergeCell ref="E22:E23"/>
    <mergeCell ref="Q22:Q23"/>
    <mergeCell ref="A24:A25"/>
    <mergeCell ref="B24:B25"/>
    <mergeCell ref="C24:C25"/>
    <mergeCell ref="D24:D25"/>
    <mergeCell ref="E24:E25"/>
    <mergeCell ref="Q24:Q25"/>
    <mergeCell ref="A22:A23"/>
    <mergeCell ref="B22:B23"/>
    <mergeCell ref="A26:A27"/>
    <mergeCell ref="B26:B27"/>
    <mergeCell ref="C26:C27"/>
    <mergeCell ref="D26:D27"/>
    <mergeCell ref="E26:E27"/>
    <mergeCell ref="Q26:Q27"/>
    <mergeCell ref="E32:E33"/>
    <mergeCell ref="Q32:Q33"/>
    <mergeCell ref="E30:E31"/>
    <mergeCell ref="Q30:Q31"/>
    <mergeCell ref="E28:E29"/>
    <mergeCell ref="Q28:Q29"/>
    <mergeCell ref="A30:A31"/>
    <mergeCell ref="B30:B31"/>
    <mergeCell ref="C30:C31"/>
    <mergeCell ref="D30:D31"/>
    <mergeCell ref="C28:C29"/>
    <mergeCell ref="D28:D29"/>
    <mergeCell ref="A28:A29"/>
    <mergeCell ref="B28:B29"/>
    <mergeCell ref="A36:A37"/>
    <mergeCell ref="B36:B37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Q34:Q35"/>
    <mergeCell ref="C36:C37"/>
    <mergeCell ref="D36:D37"/>
    <mergeCell ref="E40:E41"/>
    <mergeCell ref="Q40:Q41"/>
    <mergeCell ref="E38:E39"/>
    <mergeCell ref="Q38:Q39"/>
    <mergeCell ref="E36:E37"/>
    <mergeCell ref="Q36:Q37"/>
    <mergeCell ref="A40:A41"/>
    <mergeCell ref="B40:B41"/>
    <mergeCell ref="C40:C41"/>
    <mergeCell ref="D40:D41"/>
    <mergeCell ref="A38:A39"/>
    <mergeCell ref="B38:B39"/>
    <mergeCell ref="C38:C39"/>
    <mergeCell ref="D38:D39"/>
    <mergeCell ref="A42:A43"/>
    <mergeCell ref="B42:B43"/>
    <mergeCell ref="C42:C43"/>
    <mergeCell ref="D42:D43"/>
    <mergeCell ref="E42:E43"/>
    <mergeCell ref="Q42:Q43"/>
    <mergeCell ref="E48:E49"/>
    <mergeCell ref="Q48:Q49"/>
    <mergeCell ref="E46:E47"/>
    <mergeCell ref="Q46:Q47"/>
    <mergeCell ref="E44:E45"/>
    <mergeCell ref="Q44:Q45"/>
    <mergeCell ref="A46:A47"/>
    <mergeCell ref="B46:B47"/>
    <mergeCell ref="C46:C47"/>
    <mergeCell ref="D46:D47"/>
    <mergeCell ref="C44:C45"/>
    <mergeCell ref="D44:D45"/>
    <mergeCell ref="A44:A45"/>
    <mergeCell ref="B44:B45"/>
    <mergeCell ref="A52:A53"/>
    <mergeCell ref="B52:B53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Q50:Q51"/>
    <mergeCell ref="C52:C53"/>
    <mergeCell ref="D52:D53"/>
    <mergeCell ref="E56:E57"/>
    <mergeCell ref="Q56:Q57"/>
    <mergeCell ref="E54:E55"/>
    <mergeCell ref="Q54:Q55"/>
    <mergeCell ref="E52:E53"/>
    <mergeCell ref="Q52:Q53"/>
    <mergeCell ref="A56:A57"/>
    <mergeCell ref="B56:B57"/>
    <mergeCell ref="C56:C57"/>
    <mergeCell ref="D56:D57"/>
    <mergeCell ref="A54:A55"/>
    <mergeCell ref="B54:B55"/>
    <mergeCell ref="C54:C55"/>
    <mergeCell ref="D54:D55"/>
    <mergeCell ref="A58:A59"/>
    <mergeCell ref="B58:B59"/>
    <mergeCell ref="C58:C59"/>
    <mergeCell ref="D58:D59"/>
    <mergeCell ref="E58:E59"/>
    <mergeCell ref="Q58:Q59"/>
    <mergeCell ref="E64:E65"/>
    <mergeCell ref="Q64:Q65"/>
    <mergeCell ref="E62:E63"/>
    <mergeCell ref="Q62:Q63"/>
    <mergeCell ref="E60:E61"/>
    <mergeCell ref="Q60:Q61"/>
    <mergeCell ref="A62:A63"/>
    <mergeCell ref="B62:B63"/>
    <mergeCell ref="C62:C63"/>
    <mergeCell ref="D62:D63"/>
    <mergeCell ref="C60:C61"/>
    <mergeCell ref="D60:D61"/>
    <mergeCell ref="A60:A61"/>
    <mergeCell ref="B60:B61"/>
    <mergeCell ref="A68:A69"/>
    <mergeCell ref="B68:B69"/>
    <mergeCell ref="A64:A65"/>
    <mergeCell ref="B64:B65"/>
    <mergeCell ref="C64:C65"/>
    <mergeCell ref="D64:D65"/>
    <mergeCell ref="A66:A67"/>
    <mergeCell ref="B66:B67"/>
    <mergeCell ref="C66:C67"/>
    <mergeCell ref="D66:D67"/>
    <mergeCell ref="E66:E67"/>
    <mergeCell ref="Q66:Q67"/>
    <mergeCell ref="C68:C69"/>
    <mergeCell ref="D68:D69"/>
    <mergeCell ref="E72:E73"/>
    <mergeCell ref="Q72:Q73"/>
    <mergeCell ref="E70:E71"/>
    <mergeCell ref="Q70:Q71"/>
    <mergeCell ref="E68:E69"/>
    <mergeCell ref="Q68:Q69"/>
    <mergeCell ref="A72:A73"/>
    <mergeCell ref="B72:B73"/>
    <mergeCell ref="C72:C73"/>
    <mergeCell ref="D72:D73"/>
    <mergeCell ref="A70:A71"/>
    <mergeCell ref="B70:B71"/>
    <mergeCell ref="C70:C71"/>
    <mergeCell ref="D70:D71"/>
    <mergeCell ref="Q76:Q77"/>
    <mergeCell ref="A74:A75"/>
    <mergeCell ref="B74:B75"/>
    <mergeCell ref="C74:C75"/>
    <mergeCell ref="D74:D75"/>
    <mergeCell ref="E74:E75"/>
    <mergeCell ref="Q74:Q75"/>
    <mergeCell ref="A76:A77"/>
    <mergeCell ref="B76:B77"/>
    <mergeCell ref="D78:D81"/>
    <mergeCell ref="C76:C77"/>
    <mergeCell ref="D76:D77"/>
    <mergeCell ref="D82:D85"/>
    <mergeCell ref="E82:E83"/>
    <mergeCell ref="E84:E85"/>
    <mergeCell ref="E78:E79"/>
    <mergeCell ref="E80:E81"/>
    <mergeCell ref="E76:E77"/>
    <mergeCell ref="A87:C87"/>
    <mergeCell ref="A89:C89"/>
    <mergeCell ref="A82:A85"/>
    <mergeCell ref="B82:B85"/>
    <mergeCell ref="C82:C85"/>
    <mergeCell ref="A78:A81"/>
    <mergeCell ref="B78:B81"/>
    <mergeCell ref="C78:C81"/>
  </mergeCells>
  <printOptions horizontalCentered="1"/>
  <pageMargins left="0.29" right="0.25" top="0.32" bottom="0.39" header="0.26" footer="0.25"/>
  <pageSetup horizontalDpi="600" verticalDpi="600" orientation="portrait" paperSize="9" scale="67" r:id="rId1"/>
  <colBreaks count="1" manualBreakCount="1">
    <brk id="15" max="6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zoomScalePageLayoutView="0" workbookViewId="0" topLeftCell="A2">
      <selection activeCell="O22" sqref="O2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164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165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55">
        <v>10</v>
      </c>
      <c r="B8" s="45" t="s">
        <v>34</v>
      </c>
      <c r="C8" s="45" t="s">
        <v>36</v>
      </c>
      <c r="D8" s="45" t="s">
        <v>35</v>
      </c>
      <c r="E8" s="62" t="s">
        <v>166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3.5" thickBot="1">
      <c r="A9" s="83"/>
      <c r="B9" s="70"/>
      <c r="C9" s="70"/>
      <c r="D9" s="70"/>
      <c r="E9" s="93"/>
      <c r="F9" s="4"/>
      <c r="G9" s="4"/>
      <c r="H9" s="4"/>
      <c r="I9" s="4"/>
      <c r="J9" s="4"/>
      <c r="K9" s="4"/>
      <c r="L9" s="4"/>
      <c r="M9" s="4"/>
      <c r="N9" s="4"/>
      <c r="O9" s="70"/>
      <c r="P9" s="70"/>
      <c r="Q9" s="70"/>
    </row>
    <row r="10" spans="1:17" ht="35.25" customHeight="1" thickTop="1">
      <c r="A10" s="66">
        <v>0.4</v>
      </c>
      <c r="B10" s="44" t="s">
        <v>34</v>
      </c>
      <c r="C10" s="44" t="s">
        <v>35</v>
      </c>
      <c r="D10" s="44" t="s">
        <v>42</v>
      </c>
      <c r="E10" s="79" t="s">
        <v>289</v>
      </c>
      <c r="F10" s="3">
        <v>8</v>
      </c>
      <c r="G10" s="3">
        <v>11</v>
      </c>
      <c r="H10" s="3">
        <v>8</v>
      </c>
      <c r="I10" s="2">
        <v>398</v>
      </c>
      <c r="J10" s="2">
        <v>400</v>
      </c>
      <c r="K10" s="2">
        <v>400</v>
      </c>
      <c r="L10" s="2">
        <v>230</v>
      </c>
      <c r="M10" s="2">
        <v>232</v>
      </c>
      <c r="N10" s="2">
        <v>231</v>
      </c>
      <c r="O10" s="6">
        <v>43635</v>
      </c>
      <c r="P10" s="24">
        <f aca="true" t="shared" si="0" ref="P10:P23">ROUND(((((F10*L10)+(G10*M10)+(H10*N10))*0.98)/1000),2)</f>
        <v>6.12</v>
      </c>
      <c r="Q10" s="45"/>
    </row>
    <row r="11" spans="1:17" ht="35.25" customHeight="1" thickBot="1">
      <c r="A11" s="55"/>
      <c r="B11" s="45"/>
      <c r="C11" s="45"/>
      <c r="D11" s="45"/>
      <c r="E11" s="62"/>
      <c r="F11" s="2"/>
      <c r="G11" s="2"/>
      <c r="H11" s="2"/>
      <c r="I11" s="17"/>
      <c r="J11" s="17"/>
      <c r="K11" s="17"/>
      <c r="L11" s="2"/>
      <c r="M11" s="2"/>
      <c r="N11" s="2"/>
      <c r="O11" s="41"/>
      <c r="P11" s="25">
        <f t="shared" si="0"/>
        <v>0</v>
      </c>
      <c r="Q11" s="45"/>
    </row>
    <row r="12" spans="1:17" ht="35.25" customHeight="1">
      <c r="A12" s="55">
        <v>0.4</v>
      </c>
      <c r="B12" s="45" t="s">
        <v>34</v>
      </c>
      <c r="C12" s="45" t="s">
        <v>35</v>
      </c>
      <c r="D12" s="45" t="s">
        <v>43</v>
      </c>
      <c r="E12" s="62" t="s">
        <v>290</v>
      </c>
      <c r="F12" s="2">
        <v>0</v>
      </c>
      <c r="G12" s="2">
        <v>0</v>
      </c>
      <c r="H12" s="2">
        <v>0</v>
      </c>
      <c r="I12" s="2">
        <v>398</v>
      </c>
      <c r="J12" s="2">
        <v>400</v>
      </c>
      <c r="K12" s="2">
        <v>400</v>
      </c>
      <c r="L12" s="2">
        <v>230</v>
      </c>
      <c r="M12" s="2">
        <v>232</v>
      </c>
      <c r="N12" s="2">
        <v>231</v>
      </c>
      <c r="O12" s="6">
        <v>43635</v>
      </c>
      <c r="P12" s="24">
        <f t="shared" si="0"/>
        <v>0</v>
      </c>
      <c r="Q12" s="45"/>
    </row>
    <row r="13" spans="1:17" ht="35.25" customHeight="1" thickBot="1">
      <c r="A13" s="55"/>
      <c r="B13" s="45"/>
      <c r="C13" s="45"/>
      <c r="D13" s="45"/>
      <c r="E13" s="62"/>
      <c r="F13" s="2"/>
      <c r="G13" s="2"/>
      <c r="H13" s="2"/>
      <c r="I13" s="17"/>
      <c r="J13" s="17"/>
      <c r="K13" s="17"/>
      <c r="L13" s="2"/>
      <c r="M13" s="2"/>
      <c r="N13" s="2"/>
      <c r="O13" s="41"/>
      <c r="P13" s="25">
        <f t="shared" si="0"/>
        <v>0</v>
      </c>
      <c r="Q13" s="45"/>
    </row>
    <row r="14" spans="1:17" ht="35.25" customHeight="1">
      <c r="A14" s="55">
        <v>0.4</v>
      </c>
      <c r="B14" s="45" t="s">
        <v>34</v>
      </c>
      <c r="C14" s="45" t="s">
        <v>35</v>
      </c>
      <c r="D14" s="45" t="s">
        <v>44</v>
      </c>
      <c r="E14" s="62" t="s">
        <v>291</v>
      </c>
      <c r="F14" s="2">
        <v>5</v>
      </c>
      <c r="G14" s="2">
        <v>4</v>
      </c>
      <c r="H14" s="2">
        <v>6</v>
      </c>
      <c r="I14" s="2">
        <v>398</v>
      </c>
      <c r="J14" s="2">
        <v>400</v>
      </c>
      <c r="K14" s="2">
        <v>400</v>
      </c>
      <c r="L14" s="2">
        <v>230</v>
      </c>
      <c r="M14" s="2">
        <v>232</v>
      </c>
      <c r="N14" s="2">
        <v>231</v>
      </c>
      <c r="O14" s="6">
        <v>43635</v>
      </c>
      <c r="P14" s="24">
        <f t="shared" si="0"/>
        <v>3.39</v>
      </c>
      <c r="Q14" s="45"/>
    </row>
    <row r="15" spans="1:17" ht="35.25" customHeight="1" thickBot="1">
      <c r="A15" s="55"/>
      <c r="B15" s="45"/>
      <c r="C15" s="45"/>
      <c r="D15" s="45"/>
      <c r="E15" s="62"/>
      <c r="F15" s="2"/>
      <c r="G15" s="2"/>
      <c r="H15" s="2"/>
      <c r="I15" s="17"/>
      <c r="J15" s="17"/>
      <c r="K15" s="17"/>
      <c r="L15" s="2"/>
      <c r="M15" s="2"/>
      <c r="N15" s="2"/>
      <c r="O15" s="41"/>
      <c r="P15" s="25">
        <f t="shared" si="0"/>
        <v>0</v>
      </c>
      <c r="Q15" s="45"/>
    </row>
    <row r="16" spans="1:17" ht="35.25" customHeight="1">
      <c r="A16" s="55">
        <v>0.4</v>
      </c>
      <c r="B16" s="45" t="s">
        <v>34</v>
      </c>
      <c r="C16" s="45" t="s">
        <v>35</v>
      </c>
      <c r="D16" s="45" t="s">
        <v>167</v>
      </c>
      <c r="E16" s="62" t="s">
        <v>292</v>
      </c>
      <c r="F16" s="2">
        <v>18</v>
      </c>
      <c r="G16" s="2">
        <v>23</v>
      </c>
      <c r="H16" s="2">
        <v>19</v>
      </c>
      <c r="I16" s="2">
        <v>398</v>
      </c>
      <c r="J16" s="2">
        <v>400</v>
      </c>
      <c r="K16" s="2">
        <v>400</v>
      </c>
      <c r="L16" s="2">
        <v>230</v>
      </c>
      <c r="M16" s="2">
        <v>232</v>
      </c>
      <c r="N16" s="2">
        <v>231</v>
      </c>
      <c r="O16" s="6">
        <v>43635</v>
      </c>
      <c r="P16" s="24">
        <f t="shared" si="0"/>
        <v>13.59</v>
      </c>
      <c r="Q16" s="45"/>
    </row>
    <row r="17" spans="1:17" ht="35.25" customHeight="1" thickBot="1">
      <c r="A17" s="55"/>
      <c r="B17" s="45"/>
      <c r="C17" s="45"/>
      <c r="D17" s="45"/>
      <c r="E17" s="62"/>
      <c r="F17" s="2"/>
      <c r="G17" s="2"/>
      <c r="H17" s="2"/>
      <c r="I17" s="17"/>
      <c r="J17" s="17"/>
      <c r="K17" s="17"/>
      <c r="L17" s="2"/>
      <c r="M17" s="2"/>
      <c r="N17" s="2"/>
      <c r="O17" s="41"/>
      <c r="P17" s="25">
        <f t="shared" si="0"/>
        <v>0</v>
      </c>
      <c r="Q17" s="45"/>
    </row>
    <row r="18" spans="1:17" ht="35.25" customHeight="1">
      <c r="A18" s="55">
        <v>0.4</v>
      </c>
      <c r="B18" s="45" t="s">
        <v>34</v>
      </c>
      <c r="C18" s="45" t="s">
        <v>35</v>
      </c>
      <c r="D18" s="45" t="s">
        <v>168</v>
      </c>
      <c r="E18" s="62" t="s">
        <v>293</v>
      </c>
      <c r="F18" s="2">
        <v>0</v>
      </c>
      <c r="G18" s="2">
        <v>0</v>
      </c>
      <c r="H18" s="2">
        <v>0</v>
      </c>
      <c r="I18" s="2">
        <v>398</v>
      </c>
      <c r="J18" s="2">
        <v>400</v>
      </c>
      <c r="K18" s="2">
        <v>400</v>
      </c>
      <c r="L18" s="2">
        <v>230</v>
      </c>
      <c r="M18" s="2">
        <v>232</v>
      </c>
      <c r="N18" s="2">
        <v>231</v>
      </c>
      <c r="O18" s="6">
        <v>43635</v>
      </c>
      <c r="P18" s="24">
        <f t="shared" si="0"/>
        <v>0</v>
      </c>
      <c r="Q18" s="45"/>
    </row>
    <row r="19" spans="1:17" ht="35.25" customHeight="1" thickBot="1">
      <c r="A19" s="55"/>
      <c r="B19" s="45"/>
      <c r="C19" s="45"/>
      <c r="D19" s="70"/>
      <c r="E19" s="62"/>
      <c r="F19" s="4"/>
      <c r="G19" s="4"/>
      <c r="H19" s="4"/>
      <c r="I19" s="17"/>
      <c r="J19" s="17"/>
      <c r="K19" s="17"/>
      <c r="L19" s="2"/>
      <c r="M19" s="2"/>
      <c r="N19" s="2"/>
      <c r="O19" s="41"/>
      <c r="P19" s="25">
        <f t="shared" si="0"/>
        <v>0</v>
      </c>
      <c r="Q19" s="70"/>
    </row>
    <row r="20" spans="1:17" ht="35.25" customHeight="1" thickTop="1">
      <c r="A20" s="55">
        <v>0.4</v>
      </c>
      <c r="B20" s="45" t="s">
        <v>34</v>
      </c>
      <c r="C20" s="45" t="s">
        <v>35</v>
      </c>
      <c r="D20" s="45" t="s">
        <v>229</v>
      </c>
      <c r="E20" s="62" t="s">
        <v>230</v>
      </c>
      <c r="F20" s="2">
        <v>0</v>
      </c>
      <c r="G20" s="2">
        <v>0</v>
      </c>
      <c r="H20" s="2">
        <v>6</v>
      </c>
      <c r="I20" s="2">
        <v>398</v>
      </c>
      <c r="J20" s="2">
        <v>400</v>
      </c>
      <c r="K20" s="2">
        <v>400</v>
      </c>
      <c r="L20" s="2">
        <v>230</v>
      </c>
      <c r="M20" s="2">
        <v>232</v>
      </c>
      <c r="N20" s="2">
        <v>231</v>
      </c>
      <c r="O20" s="6">
        <v>43635</v>
      </c>
      <c r="P20" s="24">
        <f t="shared" si="0"/>
        <v>1.36</v>
      </c>
      <c r="Q20" s="45"/>
    </row>
    <row r="21" spans="1:17" ht="35.25" customHeight="1" thickBot="1">
      <c r="A21" s="55"/>
      <c r="B21" s="45"/>
      <c r="C21" s="45"/>
      <c r="D21" s="70"/>
      <c r="E21" s="93"/>
      <c r="F21" s="4"/>
      <c r="G21" s="4"/>
      <c r="H21" s="4"/>
      <c r="I21" s="17"/>
      <c r="J21" s="17"/>
      <c r="K21" s="17"/>
      <c r="L21" s="2"/>
      <c r="M21" s="2"/>
      <c r="N21" s="2"/>
      <c r="O21" s="41"/>
      <c r="P21" s="25">
        <f t="shared" si="0"/>
        <v>0</v>
      </c>
      <c r="Q21" s="70"/>
    </row>
    <row r="22" spans="1:17" ht="35.25" customHeight="1" thickTop="1">
      <c r="A22" s="119">
        <v>0.4</v>
      </c>
      <c r="B22" s="120" t="s">
        <v>34</v>
      </c>
      <c r="C22" s="120" t="s">
        <v>35</v>
      </c>
      <c r="D22" s="92">
        <v>120</v>
      </c>
      <c r="E22" s="79" t="s">
        <v>21</v>
      </c>
      <c r="F22" s="3">
        <v>24</v>
      </c>
      <c r="G22" s="3">
        <v>36</v>
      </c>
      <c r="H22" s="3">
        <v>34</v>
      </c>
      <c r="I22" s="2">
        <v>398</v>
      </c>
      <c r="J22" s="2">
        <v>400</v>
      </c>
      <c r="K22" s="2">
        <v>400</v>
      </c>
      <c r="L22" s="2">
        <v>230</v>
      </c>
      <c r="M22" s="2">
        <v>232</v>
      </c>
      <c r="N22" s="2">
        <v>231</v>
      </c>
      <c r="O22" s="6">
        <v>43635</v>
      </c>
      <c r="P22" s="24">
        <f t="shared" si="0"/>
        <v>21.29</v>
      </c>
      <c r="Q22" s="45"/>
    </row>
    <row r="23" spans="1:17" ht="35.25" customHeight="1" thickBot="1">
      <c r="A23" s="94"/>
      <c r="B23" s="47"/>
      <c r="C23" s="47"/>
      <c r="D23" s="92"/>
      <c r="E23" s="62"/>
      <c r="F23" s="2"/>
      <c r="G23" s="2"/>
      <c r="H23" s="2"/>
      <c r="I23" s="17"/>
      <c r="J23" s="17"/>
      <c r="K23" s="17"/>
      <c r="L23" s="2"/>
      <c r="M23" s="2"/>
      <c r="N23" s="2"/>
      <c r="O23" s="41"/>
      <c r="P23" s="25">
        <f t="shared" si="0"/>
        <v>0</v>
      </c>
      <c r="Q23" s="45"/>
    </row>
    <row r="24" spans="1:17" ht="12.75" hidden="1">
      <c r="A24" s="94"/>
      <c r="B24" s="47"/>
      <c r="C24" s="47"/>
      <c r="D24" s="92"/>
      <c r="E24" s="62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45"/>
      <c r="P24" s="30"/>
      <c r="Q24" s="45"/>
    </row>
    <row r="25" spans="1:17" ht="12.75" hidden="1">
      <c r="A25" s="66"/>
      <c r="B25" s="44"/>
      <c r="C25" s="44"/>
      <c r="D25" s="96"/>
      <c r="E25" s="62"/>
      <c r="F25" s="2"/>
      <c r="G25" s="2"/>
      <c r="H25" s="2"/>
      <c r="I25" s="2"/>
      <c r="J25" s="2"/>
      <c r="K25" s="2"/>
      <c r="L25" s="2"/>
      <c r="M25" s="2"/>
      <c r="N25" s="2"/>
      <c r="O25" s="45"/>
      <c r="P25" s="31"/>
      <c r="Q25" s="45"/>
    </row>
    <row r="27" spans="1:5" ht="12.75">
      <c r="A27" s="75" t="s">
        <v>147</v>
      </c>
      <c r="B27" s="75"/>
      <c r="C27" s="75"/>
      <c r="E27" s="5" t="s">
        <v>148</v>
      </c>
    </row>
    <row r="29" spans="1:5" ht="12.75">
      <c r="A29" s="75" t="s">
        <v>364</v>
      </c>
      <c r="B29" s="75"/>
      <c r="C29" s="75"/>
      <c r="E29" s="5" t="s">
        <v>194</v>
      </c>
    </row>
    <row r="31" spans="6:8" ht="12.75">
      <c r="F31" s="1">
        <f>D22*F32</f>
        <v>24</v>
      </c>
      <c r="G31" s="1">
        <f>D22*G32</f>
        <v>36</v>
      </c>
      <c r="H31" s="1">
        <f>D22*H32</f>
        <v>34.8</v>
      </c>
    </row>
    <row r="32" spans="6:8" ht="12.75">
      <c r="F32" s="1">
        <v>0.2</v>
      </c>
      <c r="G32" s="1">
        <v>0.3</v>
      </c>
      <c r="H32" s="1">
        <v>0.29</v>
      </c>
    </row>
  </sheetData>
  <sheetProtection/>
  <mergeCells count="68">
    <mergeCell ref="O4:O7"/>
    <mergeCell ref="P4:P7"/>
    <mergeCell ref="Q4:Q7"/>
    <mergeCell ref="A1:Q1"/>
    <mergeCell ref="A2:Q2"/>
    <mergeCell ref="A3:Q3"/>
    <mergeCell ref="A4:A7"/>
    <mergeCell ref="B4:B7"/>
    <mergeCell ref="C4:C7"/>
    <mergeCell ref="D4:D7"/>
    <mergeCell ref="E4:E7"/>
    <mergeCell ref="F4:H4"/>
    <mergeCell ref="I4:N4"/>
    <mergeCell ref="A8:A9"/>
    <mergeCell ref="B8:B9"/>
    <mergeCell ref="C8:C9"/>
    <mergeCell ref="D8:D9"/>
    <mergeCell ref="E8:E9"/>
    <mergeCell ref="O8:O9"/>
    <mergeCell ref="P8:P9"/>
    <mergeCell ref="Q8:Q9"/>
    <mergeCell ref="E10:E11"/>
    <mergeCell ref="Q10:Q11"/>
    <mergeCell ref="A10:A11"/>
    <mergeCell ref="B10:B11"/>
    <mergeCell ref="C10:C11"/>
    <mergeCell ref="D10:D11"/>
    <mergeCell ref="Q12:Q13"/>
    <mergeCell ref="A14:A15"/>
    <mergeCell ref="B14:B15"/>
    <mergeCell ref="C14:C15"/>
    <mergeCell ref="D14:D15"/>
    <mergeCell ref="E14:E15"/>
    <mergeCell ref="Q14:Q15"/>
    <mergeCell ref="A12:A13"/>
    <mergeCell ref="B12:B13"/>
    <mergeCell ref="E12:E13"/>
    <mergeCell ref="E16:E17"/>
    <mergeCell ref="Q22:Q23"/>
    <mergeCell ref="D22:D25"/>
    <mergeCell ref="Q20:Q21"/>
    <mergeCell ref="Q16:Q17"/>
    <mergeCell ref="Q18:Q19"/>
    <mergeCell ref="E20:E21"/>
    <mergeCell ref="E18:E19"/>
    <mergeCell ref="Q24:Q25"/>
    <mergeCell ref="A16:A17"/>
    <mergeCell ref="B16:B17"/>
    <mergeCell ref="C16:C17"/>
    <mergeCell ref="D16:D17"/>
    <mergeCell ref="C12:C13"/>
    <mergeCell ref="D12:D13"/>
    <mergeCell ref="A29:C29"/>
    <mergeCell ref="E24:E25"/>
    <mergeCell ref="O24:O25"/>
    <mergeCell ref="A22:A25"/>
    <mergeCell ref="B22:B25"/>
    <mergeCell ref="C22:C25"/>
    <mergeCell ref="E22:E23"/>
    <mergeCell ref="A27:C27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3" right="0.23" top="0.25" bottom="0.26" header="0.18" footer="0.1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365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366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55">
        <v>10</v>
      </c>
      <c r="B8" s="45" t="s">
        <v>34</v>
      </c>
      <c r="C8" s="45" t="s">
        <v>36</v>
      </c>
      <c r="D8" s="45" t="s">
        <v>35</v>
      </c>
      <c r="E8" s="62" t="s">
        <v>386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3.5" thickBot="1">
      <c r="A9" s="83"/>
      <c r="B9" s="70"/>
      <c r="C9" s="70"/>
      <c r="D9" s="70"/>
      <c r="E9" s="93"/>
      <c r="F9" s="4"/>
      <c r="G9" s="4"/>
      <c r="H9" s="4"/>
      <c r="I9" s="4"/>
      <c r="J9" s="4"/>
      <c r="K9" s="4"/>
      <c r="L9" s="4"/>
      <c r="M9" s="4"/>
      <c r="N9" s="4"/>
      <c r="O9" s="70"/>
      <c r="P9" s="70"/>
      <c r="Q9" s="70"/>
    </row>
    <row r="10" spans="1:17" ht="36" customHeight="1" thickTop="1">
      <c r="A10" s="66">
        <v>0.4</v>
      </c>
      <c r="B10" s="44" t="s">
        <v>369</v>
      </c>
      <c r="C10" s="44" t="s">
        <v>367</v>
      </c>
      <c r="D10" s="44"/>
      <c r="E10" s="79" t="s">
        <v>368</v>
      </c>
      <c r="F10" s="3">
        <v>37</v>
      </c>
      <c r="G10" s="3">
        <v>27</v>
      </c>
      <c r="H10" s="3">
        <v>31</v>
      </c>
      <c r="I10" s="2">
        <v>392</v>
      </c>
      <c r="J10" s="2">
        <v>397</v>
      </c>
      <c r="K10" s="2">
        <v>393</v>
      </c>
      <c r="L10" s="2">
        <v>227</v>
      </c>
      <c r="M10" s="2">
        <v>225</v>
      </c>
      <c r="N10" s="2">
        <v>227</v>
      </c>
      <c r="O10" s="6">
        <v>43635</v>
      </c>
      <c r="P10" s="24">
        <f aca="true" t="shared" si="0" ref="P10:P19">ROUND(((((F10*L10)+(G10*M10)+(H10*N10))*0.98)/1000),2)</f>
        <v>21.08</v>
      </c>
      <c r="Q10" s="45"/>
    </row>
    <row r="11" spans="1:17" ht="36" customHeight="1" thickBot="1">
      <c r="A11" s="55"/>
      <c r="B11" s="45"/>
      <c r="C11" s="45"/>
      <c r="D11" s="45"/>
      <c r="E11" s="62"/>
      <c r="F11" s="2"/>
      <c r="G11" s="2"/>
      <c r="H11" s="2"/>
      <c r="I11" s="17"/>
      <c r="J11" s="17"/>
      <c r="K11" s="17"/>
      <c r="L11" s="2"/>
      <c r="M11" s="2"/>
      <c r="N11" s="2"/>
      <c r="O11" s="41"/>
      <c r="P11" s="25">
        <f t="shared" si="0"/>
        <v>0</v>
      </c>
      <c r="Q11" s="45"/>
    </row>
    <row r="12" spans="1:17" ht="36" customHeight="1">
      <c r="A12" s="55">
        <v>0.4</v>
      </c>
      <c r="B12" s="44" t="s">
        <v>370</v>
      </c>
      <c r="C12" s="44" t="s">
        <v>371</v>
      </c>
      <c r="D12" s="45" t="s">
        <v>372</v>
      </c>
      <c r="E12" s="62" t="s">
        <v>374</v>
      </c>
      <c r="F12" s="2">
        <v>0</v>
      </c>
      <c r="G12" s="2">
        <v>0</v>
      </c>
      <c r="H12" s="2">
        <v>0</v>
      </c>
      <c r="I12" s="2">
        <v>392</v>
      </c>
      <c r="J12" s="2">
        <v>397</v>
      </c>
      <c r="K12" s="2">
        <v>393</v>
      </c>
      <c r="L12" s="2">
        <v>227</v>
      </c>
      <c r="M12" s="2">
        <v>225</v>
      </c>
      <c r="N12" s="2">
        <v>227</v>
      </c>
      <c r="O12" s="6">
        <v>43635</v>
      </c>
      <c r="P12" s="24">
        <f t="shared" si="0"/>
        <v>0</v>
      </c>
      <c r="Q12" s="45"/>
    </row>
    <row r="13" spans="1:17" ht="36" customHeight="1" thickBot="1">
      <c r="A13" s="55"/>
      <c r="B13" s="45"/>
      <c r="C13" s="45"/>
      <c r="D13" s="45"/>
      <c r="E13" s="62"/>
      <c r="F13" s="2"/>
      <c r="G13" s="2"/>
      <c r="H13" s="2"/>
      <c r="I13" s="17"/>
      <c r="J13" s="17"/>
      <c r="K13" s="17"/>
      <c r="L13" s="2"/>
      <c r="M13" s="2"/>
      <c r="N13" s="2"/>
      <c r="O13" s="41"/>
      <c r="P13" s="25">
        <f t="shared" si="0"/>
        <v>0</v>
      </c>
      <c r="Q13" s="45"/>
    </row>
    <row r="14" spans="1:17" ht="36" customHeight="1">
      <c r="A14" s="55">
        <v>0.4</v>
      </c>
      <c r="B14" s="44" t="s">
        <v>370</v>
      </c>
      <c r="C14" s="44" t="s">
        <v>371</v>
      </c>
      <c r="D14" s="45" t="s">
        <v>373</v>
      </c>
      <c r="E14" s="62"/>
      <c r="F14" s="2">
        <v>1</v>
      </c>
      <c r="G14" s="2">
        <v>8</v>
      </c>
      <c r="H14" s="2">
        <v>6</v>
      </c>
      <c r="I14" s="2">
        <v>392</v>
      </c>
      <c r="J14" s="2">
        <v>397</v>
      </c>
      <c r="K14" s="2">
        <v>393</v>
      </c>
      <c r="L14" s="2">
        <v>227</v>
      </c>
      <c r="M14" s="2">
        <v>225</v>
      </c>
      <c r="N14" s="2">
        <v>227</v>
      </c>
      <c r="O14" s="6">
        <v>43635</v>
      </c>
      <c r="P14" s="24">
        <f t="shared" si="0"/>
        <v>3.32</v>
      </c>
      <c r="Q14" s="2"/>
    </row>
    <row r="15" spans="1:17" ht="36" customHeight="1" thickBot="1">
      <c r="A15" s="55"/>
      <c r="B15" s="45"/>
      <c r="C15" s="45"/>
      <c r="D15" s="45"/>
      <c r="E15" s="62"/>
      <c r="F15" s="2"/>
      <c r="G15" s="2"/>
      <c r="H15" s="2"/>
      <c r="I15" s="17"/>
      <c r="J15" s="17"/>
      <c r="K15" s="17"/>
      <c r="L15" s="2"/>
      <c r="M15" s="2"/>
      <c r="N15" s="2"/>
      <c r="O15" s="41"/>
      <c r="P15" s="25">
        <f t="shared" si="0"/>
        <v>0</v>
      </c>
      <c r="Q15" s="2"/>
    </row>
    <row r="16" spans="1:17" ht="36" customHeight="1">
      <c r="A16" s="55">
        <v>0.4</v>
      </c>
      <c r="B16" s="44" t="s">
        <v>370</v>
      </c>
      <c r="C16" s="44" t="s">
        <v>371</v>
      </c>
      <c r="D16" s="45" t="s">
        <v>375</v>
      </c>
      <c r="E16" s="62" t="s">
        <v>384</v>
      </c>
      <c r="F16" s="2">
        <v>6</v>
      </c>
      <c r="G16" s="2">
        <v>8</v>
      </c>
      <c r="H16" s="2">
        <v>1</v>
      </c>
      <c r="I16" s="2">
        <v>392</v>
      </c>
      <c r="J16" s="2">
        <v>397</v>
      </c>
      <c r="K16" s="2">
        <v>393</v>
      </c>
      <c r="L16" s="2">
        <v>227</v>
      </c>
      <c r="M16" s="2">
        <v>225</v>
      </c>
      <c r="N16" s="2">
        <v>227</v>
      </c>
      <c r="O16" s="6">
        <v>43635</v>
      </c>
      <c r="P16" s="24">
        <f t="shared" si="0"/>
        <v>3.32</v>
      </c>
      <c r="Q16" s="45"/>
    </row>
    <row r="17" spans="1:17" ht="36" customHeight="1" thickBot="1">
      <c r="A17" s="55"/>
      <c r="B17" s="45"/>
      <c r="C17" s="45"/>
      <c r="D17" s="45"/>
      <c r="E17" s="62"/>
      <c r="F17" s="2"/>
      <c r="G17" s="2"/>
      <c r="H17" s="2"/>
      <c r="I17" s="17"/>
      <c r="J17" s="17"/>
      <c r="K17" s="17"/>
      <c r="L17" s="2"/>
      <c r="M17" s="2"/>
      <c r="N17" s="2"/>
      <c r="O17" s="41"/>
      <c r="P17" s="25">
        <f t="shared" si="0"/>
        <v>0</v>
      </c>
      <c r="Q17" s="45"/>
    </row>
    <row r="18" spans="1:17" ht="36" customHeight="1" thickTop="1">
      <c r="A18" s="119">
        <v>0.4</v>
      </c>
      <c r="B18" s="120" t="s">
        <v>369</v>
      </c>
      <c r="C18" s="120" t="s">
        <v>35</v>
      </c>
      <c r="D18" s="92">
        <v>60</v>
      </c>
      <c r="E18" s="79" t="s">
        <v>21</v>
      </c>
      <c r="F18" s="3">
        <v>47</v>
      </c>
      <c r="G18" s="3">
        <v>43</v>
      </c>
      <c r="H18" s="3">
        <v>37</v>
      </c>
      <c r="I18" s="2">
        <v>392</v>
      </c>
      <c r="J18" s="2">
        <v>397</v>
      </c>
      <c r="K18" s="2">
        <v>393</v>
      </c>
      <c r="L18" s="2">
        <v>227</v>
      </c>
      <c r="M18" s="2">
        <v>225</v>
      </c>
      <c r="N18" s="2">
        <v>227</v>
      </c>
      <c r="O18" s="6">
        <v>43635</v>
      </c>
      <c r="P18" s="24">
        <f t="shared" si="0"/>
        <v>28.17</v>
      </c>
      <c r="Q18" s="45"/>
    </row>
    <row r="19" spans="1:17" ht="36" customHeight="1" thickBot="1">
      <c r="A19" s="94"/>
      <c r="B19" s="47"/>
      <c r="C19" s="47"/>
      <c r="D19" s="92"/>
      <c r="E19" s="62"/>
      <c r="F19" s="2"/>
      <c r="G19" s="2"/>
      <c r="H19" s="2"/>
      <c r="I19" s="17"/>
      <c r="J19" s="17"/>
      <c r="K19" s="17"/>
      <c r="L19" s="2"/>
      <c r="M19" s="2"/>
      <c r="N19" s="2"/>
      <c r="O19" s="41"/>
      <c r="P19" s="25">
        <f t="shared" si="0"/>
        <v>0</v>
      </c>
      <c r="Q19" s="45"/>
    </row>
    <row r="20" spans="1:17" ht="24" customHeight="1" hidden="1">
      <c r="A20" s="94"/>
      <c r="B20" s="47"/>
      <c r="C20" s="47"/>
      <c r="D20" s="92"/>
      <c r="E20" s="62" t="s">
        <v>23</v>
      </c>
      <c r="F20" s="2"/>
      <c r="G20" s="2"/>
      <c r="H20" s="2"/>
      <c r="I20" s="2"/>
      <c r="J20" s="2"/>
      <c r="K20" s="2"/>
      <c r="L20" s="2"/>
      <c r="M20" s="2"/>
      <c r="N20" s="2"/>
      <c r="O20" s="45"/>
      <c r="P20" s="30"/>
      <c r="Q20" s="45"/>
    </row>
    <row r="21" spans="1:17" ht="24" customHeight="1" hidden="1">
      <c r="A21" s="66"/>
      <c r="B21" s="44"/>
      <c r="C21" s="44"/>
      <c r="D21" s="96"/>
      <c r="E21" s="62"/>
      <c r="F21" s="2"/>
      <c r="G21" s="2"/>
      <c r="H21" s="2"/>
      <c r="I21" s="2"/>
      <c r="J21" s="2"/>
      <c r="K21" s="2"/>
      <c r="L21" s="2"/>
      <c r="M21" s="2"/>
      <c r="N21" s="2"/>
      <c r="O21" s="45"/>
      <c r="P21" s="31"/>
      <c r="Q21" s="45"/>
    </row>
    <row r="23" spans="1:5" ht="12.75">
      <c r="A23" s="75" t="s">
        <v>147</v>
      </c>
      <c r="B23" s="75"/>
      <c r="C23" s="75"/>
      <c r="E23" s="5" t="s">
        <v>148</v>
      </c>
    </row>
    <row r="25" spans="1:5" ht="12.75">
      <c r="A25" s="75" t="s">
        <v>364</v>
      </c>
      <c r="B25" s="75"/>
      <c r="C25" s="75"/>
      <c r="E25" s="5" t="s">
        <v>194</v>
      </c>
    </row>
    <row r="28" spans="6:8" ht="12.75">
      <c r="F28" s="1">
        <f>D18*F29</f>
        <v>30.6</v>
      </c>
      <c r="G28" s="1">
        <f>D18*G29</f>
        <v>27.6</v>
      </c>
      <c r="H28" s="1">
        <f>D18*H29</f>
        <v>31.8</v>
      </c>
    </row>
    <row r="29" spans="6:8" ht="12.75">
      <c r="F29" s="1">
        <v>0.51</v>
      </c>
      <c r="G29" s="1">
        <v>0.46</v>
      </c>
      <c r="H29" s="1">
        <v>0.53</v>
      </c>
    </row>
  </sheetData>
  <sheetProtection/>
  <mergeCells count="55">
    <mergeCell ref="A1:Q1"/>
    <mergeCell ref="A2:Q2"/>
    <mergeCell ref="A3:Q3"/>
    <mergeCell ref="A4:A7"/>
    <mergeCell ref="B4:B7"/>
    <mergeCell ref="C4:C7"/>
    <mergeCell ref="D4:D7"/>
    <mergeCell ref="E4:E7"/>
    <mergeCell ref="O4:O7"/>
    <mergeCell ref="P4:P7"/>
    <mergeCell ref="Q4:Q7"/>
    <mergeCell ref="F4:H4"/>
    <mergeCell ref="I4:N4"/>
    <mergeCell ref="C12:C13"/>
    <mergeCell ref="D12:D13"/>
    <mergeCell ref="E12:E13"/>
    <mergeCell ref="Q8:Q9"/>
    <mergeCell ref="Q10:Q11"/>
    <mergeCell ref="O8:O9"/>
    <mergeCell ref="P8:P9"/>
    <mergeCell ref="C8:C9"/>
    <mergeCell ref="D10:D11"/>
    <mergeCell ref="E10:E11"/>
    <mergeCell ref="Q12:Q13"/>
    <mergeCell ref="D8:D9"/>
    <mergeCell ref="E8:E9"/>
    <mergeCell ref="C10:C11"/>
    <mergeCell ref="B18:B21"/>
    <mergeCell ref="C18:C21"/>
    <mergeCell ref="A14:A15"/>
    <mergeCell ref="B14:B15"/>
    <mergeCell ref="C14:C15"/>
    <mergeCell ref="A16:A17"/>
    <mergeCell ref="B16:B17"/>
    <mergeCell ref="C16:C17"/>
    <mergeCell ref="Q20:Q21"/>
    <mergeCell ref="D18:D21"/>
    <mergeCell ref="E18:E19"/>
    <mergeCell ref="E20:E21"/>
    <mergeCell ref="A8:A9"/>
    <mergeCell ref="B8:B9"/>
    <mergeCell ref="A12:A13"/>
    <mergeCell ref="B12:B13"/>
    <mergeCell ref="A10:A11"/>
    <mergeCell ref="B10:B11"/>
    <mergeCell ref="A23:C23"/>
    <mergeCell ref="A25:C25"/>
    <mergeCell ref="Q18:Q19"/>
    <mergeCell ref="D14:D15"/>
    <mergeCell ref="E14:E15"/>
    <mergeCell ref="Q16:Q17"/>
    <mergeCell ref="D16:D17"/>
    <mergeCell ref="E16:E17"/>
    <mergeCell ref="A18:A21"/>
    <mergeCell ref="O20:O21"/>
  </mergeCells>
  <printOptions/>
  <pageMargins left="0.3" right="0.23" top="0.25" bottom="0.26" header="0.18" footer="0.1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21">
      <selection activeCell="O32" sqref="O3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2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385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390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55">
        <v>10</v>
      </c>
      <c r="B8" s="45" t="s">
        <v>34</v>
      </c>
      <c r="C8" s="45" t="s">
        <v>36</v>
      </c>
      <c r="D8" s="45" t="s">
        <v>35</v>
      </c>
      <c r="E8" s="62" t="s">
        <v>387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3.5" thickBot="1">
      <c r="A9" s="83"/>
      <c r="B9" s="70"/>
      <c r="C9" s="70"/>
      <c r="D9" s="70"/>
      <c r="E9" s="93"/>
      <c r="F9" s="4"/>
      <c r="G9" s="4"/>
      <c r="H9" s="4"/>
      <c r="I9" s="4"/>
      <c r="J9" s="4"/>
      <c r="K9" s="4"/>
      <c r="L9" s="4"/>
      <c r="M9" s="4"/>
      <c r="N9" s="4"/>
      <c r="O9" s="70"/>
      <c r="P9" s="70"/>
      <c r="Q9" s="70"/>
    </row>
    <row r="10" spans="1:17" ht="36" customHeight="1" thickTop="1">
      <c r="A10" s="55">
        <v>0.4</v>
      </c>
      <c r="B10" s="44" t="s">
        <v>370</v>
      </c>
      <c r="C10" s="44"/>
      <c r="D10" s="45" t="s">
        <v>372</v>
      </c>
      <c r="E10" s="62" t="s">
        <v>389</v>
      </c>
      <c r="F10" s="2">
        <v>16</v>
      </c>
      <c r="G10" s="2">
        <v>22</v>
      </c>
      <c r="H10" s="2">
        <v>8</v>
      </c>
      <c r="I10" s="2">
        <v>406</v>
      </c>
      <c r="J10" s="2">
        <v>410</v>
      </c>
      <c r="K10" s="2">
        <v>405</v>
      </c>
      <c r="L10" s="2">
        <v>235</v>
      </c>
      <c r="M10" s="2">
        <v>234</v>
      </c>
      <c r="N10" s="2">
        <v>235</v>
      </c>
      <c r="O10" s="6">
        <v>43635</v>
      </c>
      <c r="P10" s="24">
        <f aca="true" t="shared" si="0" ref="P10:P27">ROUND(((((F10*L10)+(G10*M10)+(H10*N10))*0.98)/1000),2)</f>
        <v>10.57</v>
      </c>
      <c r="Q10" s="45"/>
    </row>
    <row r="11" spans="1:17" ht="36" customHeight="1" thickBot="1">
      <c r="A11" s="55"/>
      <c r="B11" s="45"/>
      <c r="C11" s="45"/>
      <c r="D11" s="45"/>
      <c r="E11" s="62"/>
      <c r="F11" s="2"/>
      <c r="G11" s="2"/>
      <c r="H11" s="2"/>
      <c r="I11" s="17"/>
      <c r="J11" s="17"/>
      <c r="K11" s="17"/>
      <c r="L11" s="2"/>
      <c r="M11" s="2"/>
      <c r="N11" s="2"/>
      <c r="O11" s="6"/>
      <c r="P11" s="25">
        <f t="shared" si="0"/>
        <v>0</v>
      </c>
      <c r="Q11" s="45"/>
    </row>
    <row r="12" spans="1:17" ht="36" customHeight="1">
      <c r="A12" s="55">
        <v>0.4</v>
      </c>
      <c r="B12" s="44" t="s">
        <v>370</v>
      </c>
      <c r="C12" s="44"/>
      <c r="D12" s="45" t="s">
        <v>373</v>
      </c>
      <c r="E12" s="62" t="s">
        <v>388</v>
      </c>
      <c r="F12" s="2">
        <v>3</v>
      </c>
      <c r="G12" s="2">
        <v>4</v>
      </c>
      <c r="H12" s="2">
        <v>1</v>
      </c>
      <c r="I12" s="2">
        <v>406</v>
      </c>
      <c r="J12" s="2">
        <v>410</v>
      </c>
      <c r="K12" s="2">
        <v>405</v>
      </c>
      <c r="L12" s="2">
        <v>235</v>
      </c>
      <c r="M12" s="2">
        <v>234</v>
      </c>
      <c r="N12" s="2">
        <v>235</v>
      </c>
      <c r="O12" s="6">
        <v>43635</v>
      </c>
      <c r="P12" s="24">
        <f t="shared" si="0"/>
        <v>1.84</v>
      </c>
      <c r="Q12" s="2"/>
    </row>
    <row r="13" spans="1:17" ht="36" customHeight="1" thickBot="1">
      <c r="A13" s="55"/>
      <c r="B13" s="45"/>
      <c r="C13" s="45"/>
      <c r="D13" s="45"/>
      <c r="E13" s="62"/>
      <c r="F13" s="2"/>
      <c r="G13" s="2"/>
      <c r="H13" s="2"/>
      <c r="I13" s="17"/>
      <c r="J13" s="17"/>
      <c r="K13" s="17"/>
      <c r="L13" s="2"/>
      <c r="M13" s="2"/>
      <c r="N13" s="2"/>
      <c r="O13" s="6"/>
      <c r="P13" s="25">
        <f t="shared" si="0"/>
        <v>0</v>
      </c>
      <c r="Q13" s="2"/>
    </row>
    <row r="14" spans="1:17" ht="36" customHeight="1">
      <c r="A14" s="55">
        <v>0.4</v>
      </c>
      <c r="B14" s="44" t="s">
        <v>414</v>
      </c>
      <c r="C14" s="44"/>
      <c r="D14" s="45" t="s">
        <v>372</v>
      </c>
      <c r="E14" s="62" t="s">
        <v>415</v>
      </c>
      <c r="F14" s="2">
        <v>3</v>
      </c>
      <c r="G14" s="2">
        <v>0</v>
      </c>
      <c r="H14" s="2">
        <v>1</v>
      </c>
      <c r="I14" s="2">
        <v>398</v>
      </c>
      <c r="J14" s="2">
        <v>400</v>
      </c>
      <c r="K14" s="2">
        <v>405</v>
      </c>
      <c r="L14" s="2">
        <v>228</v>
      </c>
      <c r="M14" s="2">
        <v>240</v>
      </c>
      <c r="N14" s="2">
        <v>229</v>
      </c>
      <c r="O14" s="6">
        <v>43635</v>
      </c>
      <c r="P14" s="24">
        <f t="shared" si="0"/>
        <v>0.89</v>
      </c>
      <c r="Q14" s="2"/>
    </row>
    <row r="15" spans="1:17" ht="36" customHeight="1" thickBot="1">
      <c r="A15" s="55"/>
      <c r="B15" s="45"/>
      <c r="C15" s="45"/>
      <c r="D15" s="45"/>
      <c r="E15" s="62"/>
      <c r="F15" s="2"/>
      <c r="G15" s="2"/>
      <c r="H15" s="2"/>
      <c r="I15" s="17"/>
      <c r="J15" s="17"/>
      <c r="K15" s="17"/>
      <c r="L15" s="2"/>
      <c r="M15" s="2"/>
      <c r="N15" s="2"/>
      <c r="O15" s="6"/>
      <c r="P15" s="25">
        <f t="shared" si="0"/>
        <v>0</v>
      </c>
      <c r="Q15" s="2"/>
    </row>
    <row r="16" spans="1:17" ht="36" customHeight="1">
      <c r="A16" s="55">
        <v>0.4</v>
      </c>
      <c r="B16" s="44" t="s">
        <v>414</v>
      </c>
      <c r="C16" s="44"/>
      <c r="D16" s="45" t="s">
        <v>373</v>
      </c>
      <c r="E16" s="62" t="s">
        <v>416</v>
      </c>
      <c r="F16" s="2">
        <v>10</v>
      </c>
      <c r="G16" s="2">
        <v>1</v>
      </c>
      <c r="H16" s="2">
        <v>2</v>
      </c>
      <c r="I16" s="2">
        <v>398</v>
      </c>
      <c r="J16" s="2">
        <v>400</v>
      </c>
      <c r="K16" s="2">
        <v>405</v>
      </c>
      <c r="L16" s="2">
        <v>228</v>
      </c>
      <c r="M16" s="2">
        <v>240</v>
      </c>
      <c r="N16" s="2">
        <v>229</v>
      </c>
      <c r="O16" s="6">
        <v>43635</v>
      </c>
      <c r="P16" s="24">
        <f t="shared" si="0"/>
        <v>2.92</v>
      </c>
      <c r="Q16" s="2"/>
    </row>
    <row r="17" spans="1:17" ht="36" customHeight="1" thickBot="1">
      <c r="A17" s="55"/>
      <c r="B17" s="45"/>
      <c r="C17" s="45"/>
      <c r="D17" s="45"/>
      <c r="E17" s="62"/>
      <c r="F17" s="2"/>
      <c r="G17" s="2"/>
      <c r="H17" s="2"/>
      <c r="I17" s="17"/>
      <c r="J17" s="17"/>
      <c r="K17" s="17"/>
      <c r="L17" s="2"/>
      <c r="M17" s="2"/>
      <c r="N17" s="2"/>
      <c r="O17" s="6"/>
      <c r="P17" s="25">
        <f t="shared" si="0"/>
        <v>0</v>
      </c>
      <c r="Q17" s="2"/>
    </row>
    <row r="18" spans="1:17" ht="36" customHeight="1">
      <c r="A18" s="55">
        <v>0.4</v>
      </c>
      <c r="B18" s="44" t="s">
        <v>414</v>
      </c>
      <c r="C18" s="44"/>
      <c r="D18" s="45" t="s">
        <v>375</v>
      </c>
      <c r="E18" s="62" t="s">
        <v>417</v>
      </c>
      <c r="F18" s="2">
        <v>2</v>
      </c>
      <c r="G18" s="2">
        <v>1</v>
      </c>
      <c r="H18" s="2">
        <v>2</v>
      </c>
      <c r="I18" s="2">
        <v>398</v>
      </c>
      <c r="J18" s="2">
        <v>400</v>
      </c>
      <c r="K18" s="2">
        <v>405</v>
      </c>
      <c r="L18" s="2">
        <v>228</v>
      </c>
      <c r="M18" s="2">
        <v>240</v>
      </c>
      <c r="N18" s="2">
        <v>229</v>
      </c>
      <c r="O18" s="6">
        <v>43635</v>
      </c>
      <c r="P18" s="24">
        <f t="shared" si="0"/>
        <v>1.13</v>
      </c>
      <c r="Q18" s="2"/>
    </row>
    <row r="19" spans="1:17" ht="36" customHeight="1" thickBot="1">
      <c r="A19" s="55"/>
      <c r="B19" s="45"/>
      <c r="C19" s="45"/>
      <c r="D19" s="45"/>
      <c r="E19" s="62"/>
      <c r="F19" s="2"/>
      <c r="G19" s="2"/>
      <c r="H19" s="2"/>
      <c r="I19" s="17"/>
      <c r="J19" s="17"/>
      <c r="K19" s="17"/>
      <c r="L19" s="2"/>
      <c r="M19" s="2"/>
      <c r="N19" s="2"/>
      <c r="O19" s="6"/>
      <c r="P19" s="25">
        <f t="shared" si="0"/>
        <v>0</v>
      </c>
      <c r="Q19" s="2"/>
    </row>
    <row r="20" spans="1:17" ht="36" customHeight="1">
      <c r="A20" s="55">
        <v>0.4</v>
      </c>
      <c r="B20" s="44" t="s">
        <v>414</v>
      </c>
      <c r="C20" s="44"/>
      <c r="D20" s="45" t="s">
        <v>418</v>
      </c>
      <c r="E20" s="62" t="s">
        <v>419</v>
      </c>
      <c r="F20" s="2">
        <v>0</v>
      </c>
      <c r="G20" s="2">
        <v>0</v>
      </c>
      <c r="H20" s="2">
        <v>0</v>
      </c>
      <c r="I20" s="2">
        <v>398</v>
      </c>
      <c r="J20" s="2">
        <v>400</v>
      </c>
      <c r="K20" s="2">
        <v>405</v>
      </c>
      <c r="L20" s="2">
        <v>228</v>
      </c>
      <c r="M20" s="2">
        <v>240</v>
      </c>
      <c r="N20" s="2">
        <v>229</v>
      </c>
      <c r="O20" s="6">
        <v>43635</v>
      </c>
      <c r="P20" s="24">
        <f t="shared" si="0"/>
        <v>0</v>
      </c>
      <c r="Q20" s="2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17"/>
      <c r="J21" s="17"/>
      <c r="K21" s="17"/>
      <c r="L21" s="2"/>
      <c r="M21" s="2"/>
      <c r="N21" s="2"/>
      <c r="O21" s="6"/>
      <c r="P21" s="25">
        <f t="shared" si="0"/>
        <v>0</v>
      </c>
      <c r="Q21" s="2"/>
    </row>
    <row r="22" spans="1:17" ht="36" customHeight="1">
      <c r="A22" s="55">
        <v>0.4</v>
      </c>
      <c r="B22" s="44" t="s">
        <v>414</v>
      </c>
      <c r="C22" s="44"/>
      <c r="D22" s="45" t="s">
        <v>420</v>
      </c>
      <c r="E22" s="62" t="s">
        <v>421</v>
      </c>
      <c r="F22" s="2">
        <v>0</v>
      </c>
      <c r="G22" s="2">
        <v>0</v>
      </c>
      <c r="H22" s="2">
        <v>0</v>
      </c>
      <c r="I22" s="2">
        <v>398</v>
      </c>
      <c r="J22" s="2">
        <v>400</v>
      </c>
      <c r="K22" s="2">
        <v>405</v>
      </c>
      <c r="L22" s="2">
        <v>228</v>
      </c>
      <c r="M22" s="2">
        <v>240</v>
      </c>
      <c r="N22" s="2">
        <v>229</v>
      </c>
      <c r="O22" s="6">
        <v>43635</v>
      </c>
      <c r="P22" s="24">
        <f t="shared" si="0"/>
        <v>0</v>
      </c>
      <c r="Q22" s="2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17"/>
      <c r="J23" s="17"/>
      <c r="K23" s="17"/>
      <c r="L23" s="2"/>
      <c r="M23" s="2"/>
      <c r="N23" s="2"/>
      <c r="O23" s="6"/>
      <c r="P23" s="25">
        <f t="shared" si="0"/>
        <v>0</v>
      </c>
      <c r="Q23" s="2"/>
    </row>
    <row r="24" spans="1:17" ht="36" customHeight="1">
      <c r="A24" s="55">
        <v>0.4</v>
      </c>
      <c r="B24" s="44" t="s">
        <v>414</v>
      </c>
      <c r="C24" s="44"/>
      <c r="D24" s="45" t="s">
        <v>422</v>
      </c>
      <c r="E24" s="62" t="s">
        <v>423</v>
      </c>
      <c r="F24" s="2">
        <v>0</v>
      </c>
      <c r="G24" s="2"/>
      <c r="H24" s="2"/>
      <c r="I24" s="2">
        <v>398</v>
      </c>
      <c r="J24" s="2">
        <v>400</v>
      </c>
      <c r="K24" s="2">
        <v>405</v>
      </c>
      <c r="L24" s="2">
        <v>228</v>
      </c>
      <c r="M24" s="2">
        <v>240</v>
      </c>
      <c r="N24" s="2">
        <v>229</v>
      </c>
      <c r="O24" s="6">
        <v>43635</v>
      </c>
      <c r="P24" s="24">
        <f t="shared" si="0"/>
        <v>0</v>
      </c>
      <c r="Q24" s="2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17"/>
      <c r="J25" s="17"/>
      <c r="K25" s="17"/>
      <c r="L25" s="2"/>
      <c r="M25" s="2"/>
      <c r="N25" s="2"/>
      <c r="O25" s="6"/>
      <c r="P25" s="25">
        <f t="shared" si="0"/>
        <v>0</v>
      </c>
      <c r="Q25" s="2"/>
    </row>
    <row r="26" spans="1:17" ht="36" customHeight="1">
      <c r="A26" s="55">
        <v>0.4</v>
      </c>
      <c r="B26" s="44" t="s">
        <v>414</v>
      </c>
      <c r="C26" s="44"/>
      <c r="D26" s="45" t="s">
        <v>424</v>
      </c>
      <c r="E26" s="62" t="s">
        <v>425</v>
      </c>
      <c r="F26" s="2">
        <v>0</v>
      </c>
      <c r="G26" s="2">
        <v>0</v>
      </c>
      <c r="H26" s="2">
        <v>0</v>
      </c>
      <c r="I26" s="2">
        <v>398</v>
      </c>
      <c r="J26" s="2">
        <v>400</v>
      </c>
      <c r="K26" s="2">
        <v>405</v>
      </c>
      <c r="L26" s="2">
        <v>228</v>
      </c>
      <c r="M26" s="2">
        <v>240</v>
      </c>
      <c r="N26" s="2">
        <v>229</v>
      </c>
      <c r="O26" s="6">
        <v>43635</v>
      </c>
      <c r="P26" s="24">
        <f t="shared" si="0"/>
        <v>0</v>
      </c>
      <c r="Q26" s="2"/>
    </row>
    <row r="27" spans="1:17" ht="36" customHeight="1">
      <c r="A27" s="55"/>
      <c r="B27" s="45"/>
      <c r="C27" s="45"/>
      <c r="D27" s="45"/>
      <c r="E27" s="62"/>
      <c r="F27" s="2"/>
      <c r="G27" s="2"/>
      <c r="H27" s="2"/>
      <c r="I27" s="17"/>
      <c r="J27" s="17"/>
      <c r="K27" s="17"/>
      <c r="L27" s="2"/>
      <c r="M27" s="2"/>
      <c r="N27" s="2"/>
      <c r="O27" s="6"/>
      <c r="P27" s="25">
        <f t="shared" si="0"/>
        <v>0</v>
      </c>
      <c r="Q27" s="2"/>
    </row>
    <row r="28" spans="1:17" ht="36" customHeight="1">
      <c r="A28" s="8"/>
      <c r="B28" s="3"/>
      <c r="C28" s="3"/>
      <c r="D28" s="2"/>
      <c r="E28" s="7"/>
      <c r="F28" s="2"/>
      <c r="G28" s="2"/>
      <c r="H28" s="2"/>
      <c r="I28" s="17"/>
      <c r="J28" s="17"/>
      <c r="K28" s="17"/>
      <c r="L28" s="2"/>
      <c r="M28" s="2"/>
      <c r="N28" s="2"/>
      <c r="O28" s="6"/>
      <c r="P28" s="39"/>
      <c r="Q28" s="2"/>
    </row>
    <row r="29" spans="1:17" ht="36" customHeight="1" thickBot="1">
      <c r="A29" s="8"/>
      <c r="B29" s="3"/>
      <c r="C29" s="3"/>
      <c r="D29" s="2"/>
      <c r="E29" s="7"/>
      <c r="F29" s="2"/>
      <c r="G29" s="2"/>
      <c r="H29" s="2"/>
      <c r="I29" s="17"/>
      <c r="J29" s="17"/>
      <c r="K29" s="17"/>
      <c r="L29" s="2"/>
      <c r="M29" s="2"/>
      <c r="N29" s="2"/>
      <c r="O29" s="6"/>
      <c r="P29" s="39"/>
      <c r="Q29" s="2"/>
    </row>
    <row r="30" spans="1:17" ht="36" customHeight="1">
      <c r="A30" s="55"/>
      <c r="B30" s="44"/>
      <c r="C30" s="44"/>
      <c r="D30" s="45"/>
      <c r="E30" s="62"/>
      <c r="F30" s="2"/>
      <c r="G30" s="2"/>
      <c r="H30" s="2"/>
      <c r="I30" s="2"/>
      <c r="J30" s="2"/>
      <c r="K30" s="2"/>
      <c r="L30" s="2"/>
      <c r="M30" s="2"/>
      <c r="N30" s="2"/>
      <c r="O30" s="6"/>
      <c r="P30" s="24"/>
      <c r="Q30" s="45"/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17"/>
      <c r="J31" s="17"/>
      <c r="K31" s="17"/>
      <c r="L31" s="2"/>
      <c r="M31" s="2"/>
      <c r="N31" s="2"/>
      <c r="O31" s="6"/>
      <c r="P31" s="25"/>
      <c r="Q31" s="45"/>
    </row>
    <row r="32" spans="1:17" ht="36" customHeight="1" thickTop="1">
      <c r="A32" s="119">
        <v>0.4</v>
      </c>
      <c r="B32" s="120" t="s">
        <v>369</v>
      </c>
      <c r="C32" s="120" t="s">
        <v>35</v>
      </c>
      <c r="D32" s="92">
        <v>60</v>
      </c>
      <c r="E32" s="79" t="s">
        <v>21</v>
      </c>
      <c r="F32" s="3">
        <v>19</v>
      </c>
      <c r="G32" s="3">
        <v>25</v>
      </c>
      <c r="H32" s="3">
        <v>10</v>
      </c>
      <c r="I32" s="2">
        <v>406</v>
      </c>
      <c r="J32" s="2">
        <v>410</v>
      </c>
      <c r="K32" s="2">
        <v>405</v>
      </c>
      <c r="L32" s="2">
        <v>235</v>
      </c>
      <c r="M32" s="2">
        <v>234</v>
      </c>
      <c r="N32" s="2">
        <v>235</v>
      </c>
      <c r="O32" s="6">
        <v>43635</v>
      </c>
      <c r="P32" s="24">
        <f>ROUND(((((F32*L32)+(G32*M32)+(H32*N32))*0.98)/1000),2)</f>
        <v>12.41</v>
      </c>
      <c r="Q32" s="45"/>
    </row>
    <row r="33" spans="1:17" ht="36" customHeight="1">
      <c r="A33" s="94"/>
      <c r="B33" s="47"/>
      <c r="C33" s="47"/>
      <c r="D33" s="92"/>
      <c r="E33" s="62"/>
      <c r="F33" s="2"/>
      <c r="G33" s="2"/>
      <c r="H33" s="2"/>
      <c r="I33" s="17"/>
      <c r="J33" s="17"/>
      <c r="K33" s="17"/>
      <c r="L33" s="2"/>
      <c r="M33" s="2"/>
      <c r="N33" s="2"/>
      <c r="O33" s="6"/>
      <c r="P33" s="25">
        <f>ROUND(((((F33*L33)+(G33*M33)+(H33*N33))*0.98)/1000),2)</f>
        <v>0</v>
      </c>
      <c r="Q33" s="45"/>
    </row>
    <row r="34" spans="1:17" ht="24" customHeight="1" hidden="1">
      <c r="A34" s="94"/>
      <c r="B34" s="47"/>
      <c r="C34" s="47"/>
      <c r="D34" s="92"/>
      <c r="E34" s="62" t="s">
        <v>23</v>
      </c>
      <c r="F34" s="2"/>
      <c r="G34" s="2"/>
      <c r="H34" s="2"/>
      <c r="I34" s="2"/>
      <c r="J34" s="2"/>
      <c r="K34" s="2"/>
      <c r="L34" s="2"/>
      <c r="M34" s="2"/>
      <c r="N34" s="2"/>
      <c r="O34" s="45"/>
      <c r="P34" s="30"/>
      <c r="Q34" s="45"/>
    </row>
    <row r="35" spans="1:17" ht="24" customHeight="1" hidden="1">
      <c r="A35" s="66"/>
      <c r="B35" s="44"/>
      <c r="C35" s="44"/>
      <c r="D35" s="96"/>
      <c r="E35" s="62"/>
      <c r="F35" s="2"/>
      <c r="G35" s="2"/>
      <c r="H35" s="2"/>
      <c r="I35" s="2"/>
      <c r="J35" s="2"/>
      <c r="K35" s="2"/>
      <c r="L35" s="2"/>
      <c r="M35" s="2"/>
      <c r="N35" s="2"/>
      <c r="O35" s="45"/>
      <c r="P35" s="31"/>
      <c r="Q35" s="45"/>
    </row>
    <row r="37" spans="1:5" ht="12.75">
      <c r="A37" s="75" t="s">
        <v>147</v>
      </c>
      <c r="B37" s="75"/>
      <c r="C37" s="75"/>
      <c r="E37" s="5" t="s">
        <v>148</v>
      </c>
    </row>
    <row r="39" spans="1:5" ht="12.75">
      <c r="A39" s="75" t="s">
        <v>364</v>
      </c>
      <c r="B39" s="75"/>
      <c r="C39" s="75"/>
      <c r="E39" s="5" t="s">
        <v>194</v>
      </c>
    </row>
    <row r="42" spans="6:8" ht="12.75">
      <c r="F42" s="1">
        <f>D32*F43</f>
        <v>13.2</v>
      </c>
      <c r="G42" s="1">
        <f>D32*G43</f>
        <v>34.8</v>
      </c>
      <c r="H42" s="1">
        <f>D32*H43</f>
        <v>13.8</v>
      </c>
    </row>
    <row r="43" spans="6:8" ht="12.75">
      <c r="F43" s="1">
        <v>0.22</v>
      </c>
      <c r="G43" s="1">
        <v>0.58</v>
      </c>
      <c r="H43" s="1">
        <v>0.23</v>
      </c>
    </row>
  </sheetData>
  <sheetProtection/>
  <mergeCells count="84">
    <mergeCell ref="B8:B9"/>
    <mergeCell ref="C8:C9"/>
    <mergeCell ref="D8:D9"/>
    <mergeCell ref="D4:D7"/>
    <mergeCell ref="C4:C7"/>
    <mergeCell ref="Q10:Q11"/>
    <mergeCell ref="Q8:Q9"/>
    <mergeCell ref="O8:O9"/>
    <mergeCell ref="P8:P9"/>
    <mergeCell ref="A8:A9"/>
    <mergeCell ref="E4:E7"/>
    <mergeCell ref="F4:H4"/>
    <mergeCell ref="I4:N4"/>
    <mergeCell ref="E8:E9"/>
    <mergeCell ref="B14:B15"/>
    <mergeCell ref="C14:C15"/>
    <mergeCell ref="O4:O7"/>
    <mergeCell ref="P4:P7"/>
    <mergeCell ref="Q4:Q7"/>
    <mergeCell ref="A1:Q1"/>
    <mergeCell ref="A2:Q2"/>
    <mergeCell ref="A3:Q3"/>
    <mergeCell ref="A4:A7"/>
    <mergeCell ref="B4:B7"/>
    <mergeCell ref="B30:B31"/>
    <mergeCell ref="C30:C31"/>
    <mergeCell ref="D30:D31"/>
    <mergeCell ref="E30:E31"/>
    <mergeCell ref="E10:E11"/>
    <mergeCell ref="A10:A11"/>
    <mergeCell ref="B10:B11"/>
    <mergeCell ref="C10:C11"/>
    <mergeCell ref="D10:D11"/>
    <mergeCell ref="A14:A15"/>
    <mergeCell ref="Q32:Q33"/>
    <mergeCell ref="E34:E35"/>
    <mergeCell ref="O34:O35"/>
    <mergeCell ref="Q34:Q35"/>
    <mergeCell ref="A12:A13"/>
    <mergeCell ref="B12:B13"/>
    <mergeCell ref="C12:C13"/>
    <mergeCell ref="D12:D13"/>
    <mergeCell ref="E12:E13"/>
    <mergeCell ref="A30:A31"/>
    <mergeCell ref="D16:D17"/>
    <mergeCell ref="E16:E17"/>
    <mergeCell ref="A37:C37"/>
    <mergeCell ref="A39:C39"/>
    <mergeCell ref="Q30:Q31"/>
    <mergeCell ref="A32:A35"/>
    <mergeCell ref="B32:B35"/>
    <mergeCell ref="C32:C35"/>
    <mergeCell ref="D32:D35"/>
    <mergeCell ref="E32:E33"/>
    <mergeCell ref="A20:A21"/>
    <mergeCell ref="B20:B21"/>
    <mergeCell ref="C20:C21"/>
    <mergeCell ref="D20:D21"/>
    <mergeCell ref="E20:E21"/>
    <mergeCell ref="D14:D15"/>
    <mergeCell ref="E14:E15"/>
    <mergeCell ref="A16:A17"/>
    <mergeCell ref="B16:B17"/>
    <mergeCell ref="C16:C17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</mergeCells>
  <printOptions/>
  <pageMargins left="0.3" right="0.23" top="0.25" bottom="0.26" header="0.18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50">
      <selection activeCell="O56" sqref="O56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6" width="15.25390625" style="1" customWidth="1"/>
    <col min="17" max="17" width="15.25390625" style="2" customWidth="1"/>
    <col min="18" max="18" width="17.125" style="1" customWidth="1"/>
    <col min="19" max="19" width="18.00390625" style="1" customWidth="1"/>
    <col min="20" max="16384" width="9.125" style="1" customWidth="1"/>
  </cols>
  <sheetData>
    <row r="1" spans="1:19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9.5" customHeight="1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9.5" customHeight="1">
      <c r="A3" s="69" t="s">
        <v>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19"/>
      <c r="R4" s="72" t="s">
        <v>18</v>
      </c>
      <c r="S4" s="45" t="s">
        <v>132</v>
      </c>
    </row>
    <row r="5" spans="1:19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19"/>
      <c r="R5" s="72"/>
      <c r="S5" s="45"/>
    </row>
    <row r="6" spans="1:19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19"/>
      <c r="R6" s="72"/>
      <c r="S6" s="45"/>
    </row>
    <row r="7" spans="1:19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19"/>
      <c r="R7" s="72"/>
      <c r="S7" s="45"/>
    </row>
    <row r="8" spans="1:19" ht="12.75" hidden="1">
      <c r="A8" s="55">
        <v>6</v>
      </c>
      <c r="B8" s="45" t="s">
        <v>34</v>
      </c>
      <c r="C8" s="45">
        <v>1</v>
      </c>
      <c r="D8" s="45" t="s">
        <v>35</v>
      </c>
      <c r="E8" s="62" t="s">
        <v>65</v>
      </c>
      <c r="F8" s="2"/>
      <c r="G8" s="2"/>
      <c r="H8" s="2"/>
      <c r="I8" s="2"/>
      <c r="J8" s="2"/>
      <c r="K8" s="2"/>
      <c r="L8" s="2"/>
      <c r="M8" s="2"/>
      <c r="N8" s="2"/>
      <c r="O8" s="45"/>
      <c r="P8" s="19"/>
      <c r="R8" s="72"/>
      <c r="S8" s="45"/>
    </row>
    <row r="9" spans="1:19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19"/>
      <c r="R9" s="72"/>
      <c r="S9" s="45"/>
    </row>
    <row r="10" spans="1:19" ht="12.75" hidden="1">
      <c r="A10" s="55">
        <v>6</v>
      </c>
      <c r="B10" s="45" t="s">
        <v>34</v>
      </c>
      <c r="C10" s="45">
        <v>3</v>
      </c>
      <c r="D10" s="45" t="s">
        <v>35</v>
      </c>
      <c r="E10" s="62" t="s">
        <v>95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19"/>
      <c r="R10" s="72"/>
      <c r="S10" s="45"/>
    </row>
    <row r="11" spans="1:19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19"/>
      <c r="R11" s="72"/>
      <c r="S11" s="45"/>
    </row>
    <row r="12" spans="1:19" ht="12.75" hidden="1">
      <c r="A12" s="55">
        <v>6</v>
      </c>
      <c r="B12" s="45" t="s">
        <v>34</v>
      </c>
      <c r="C12" s="45">
        <v>5</v>
      </c>
      <c r="D12" s="45" t="s">
        <v>35</v>
      </c>
      <c r="E12" s="62" t="s">
        <v>200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19"/>
      <c r="R12" s="72"/>
      <c r="S12" s="45"/>
    </row>
    <row r="13" spans="1:19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19"/>
      <c r="R13" s="72"/>
      <c r="S13" s="45"/>
    </row>
    <row r="14" spans="1:19" ht="12.75" hidden="1">
      <c r="A14" s="55">
        <v>6</v>
      </c>
      <c r="B14" s="45" t="s">
        <v>46</v>
      </c>
      <c r="C14" s="45">
        <v>2</v>
      </c>
      <c r="D14" s="45" t="s">
        <v>35</v>
      </c>
      <c r="E14" s="62" t="s">
        <v>65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19"/>
      <c r="R14" s="72"/>
      <c r="S14" s="45"/>
    </row>
    <row r="15" spans="1:19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19"/>
      <c r="R15" s="72"/>
      <c r="S15" s="45"/>
    </row>
    <row r="16" spans="1:19" ht="12.75" hidden="1">
      <c r="A16" s="55">
        <v>6</v>
      </c>
      <c r="B16" s="45" t="s">
        <v>46</v>
      </c>
      <c r="C16" s="45">
        <v>4</v>
      </c>
      <c r="D16" s="45" t="s">
        <v>35</v>
      </c>
      <c r="E16" s="62" t="s">
        <v>96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19"/>
      <c r="R16" s="72"/>
      <c r="S16" s="45"/>
    </row>
    <row r="17" spans="1:19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19"/>
      <c r="R17" s="72"/>
      <c r="S17" s="45"/>
    </row>
    <row r="18" spans="1:19" ht="12.75" hidden="1">
      <c r="A18" s="55">
        <v>6</v>
      </c>
      <c r="B18" s="45" t="s">
        <v>46</v>
      </c>
      <c r="C18" s="45">
        <v>6</v>
      </c>
      <c r="D18" s="45" t="s">
        <v>35</v>
      </c>
      <c r="E18" s="62" t="s">
        <v>201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19"/>
      <c r="R18" s="72"/>
      <c r="S18" s="45"/>
    </row>
    <row r="19" spans="1:19" ht="13.5" hidden="1" thickBot="1">
      <c r="A19" s="83"/>
      <c r="B19" s="49"/>
      <c r="C19" s="49"/>
      <c r="D19" s="49"/>
      <c r="E19" s="77"/>
      <c r="F19" s="15"/>
      <c r="G19" s="15"/>
      <c r="H19" s="15"/>
      <c r="I19" s="15"/>
      <c r="J19" s="15"/>
      <c r="K19" s="15"/>
      <c r="L19" s="15"/>
      <c r="M19" s="15"/>
      <c r="N19" s="15"/>
      <c r="O19" s="78"/>
      <c r="P19" s="28"/>
      <c r="R19" s="86"/>
      <c r="S19" s="70"/>
    </row>
    <row r="20" spans="1:19" ht="36" customHeight="1">
      <c r="A20" s="84">
        <v>0.4</v>
      </c>
      <c r="B20" s="81" t="s">
        <v>34</v>
      </c>
      <c r="C20" s="54">
        <v>2</v>
      </c>
      <c r="D20" s="54">
        <v>1</v>
      </c>
      <c r="E20" s="80" t="s">
        <v>256</v>
      </c>
      <c r="F20" s="20">
        <v>0</v>
      </c>
      <c r="G20" s="20">
        <v>0</v>
      </c>
      <c r="H20" s="20">
        <v>0</v>
      </c>
      <c r="I20" s="20">
        <v>406</v>
      </c>
      <c r="J20" s="20">
        <v>409</v>
      </c>
      <c r="K20" s="20">
        <v>405</v>
      </c>
      <c r="L20" s="20">
        <v>239</v>
      </c>
      <c r="M20" s="20">
        <v>232</v>
      </c>
      <c r="N20" s="20">
        <v>232</v>
      </c>
      <c r="O20" s="6">
        <v>43635</v>
      </c>
      <c r="P20" s="29">
        <f>ROUND(((((F20*L20)+(G20*M20)+(H20*N20))*0.98)/1000),2)</f>
        <v>0</v>
      </c>
      <c r="Q20" s="21"/>
      <c r="R20" s="72" t="s">
        <v>99</v>
      </c>
      <c r="S20" s="45" t="s">
        <v>157</v>
      </c>
    </row>
    <row r="21" spans="1:19" ht="36" customHeight="1" thickBot="1">
      <c r="A21" s="84"/>
      <c r="B21" s="85"/>
      <c r="C21" s="44"/>
      <c r="D21" s="44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7">
        <f aca="true" t="shared" si="0" ref="P21:P41">ROUND(((((F21*L21)+(G21*M21)+(H21*N21))*0.98)/1000),2)</f>
        <v>0</v>
      </c>
      <c r="Q21" s="21"/>
      <c r="R21" s="72"/>
      <c r="S21" s="45"/>
    </row>
    <row r="22" spans="1:19" ht="36" customHeight="1">
      <c r="A22" s="76">
        <v>0.4</v>
      </c>
      <c r="B22" s="81" t="s">
        <v>34</v>
      </c>
      <c r="C22" s="54">
        <v>2</v>
      </c>
      <c r="D22" s="54">
        <v>2</v>
      </c>
      <c r="E22" s="80" t="s">
        <v>98</v>
      </c>
      <c r="F22" s="20">
        <v>15</v>
      </c>
      <c r="G22" s="20">
        <v>18</v>
      </c>
      <c r="H22" s="20">
        <v>30</v>
      </c>
      <c r="I22" s="20">
        <v>406</v>
      </c>
      <c r="J22" s="20">
        <v>409</v>
      </c>
      <c r="K22" s="20">
        <v>405</v>
      </c>
      <c r="L22" s="20">
        <v>239</v>
      </c>
      <c r="M22" s="20">
        <v>232</v>
      </c>
      <c r="N22" s="20">
        <v>232</v>
      </c>
      <c r="O22" s="6">
        <v>43635</v>
      </c>
      <c r="P22" s="29">
        <f>ROUND(((((F22*L22)+(G22*M22)+(H22*N22))*0.98)/1000),2)</f>
        <v>14.43</v>
      </c>
      <c r="Q22" s="21"/>
      <c r="R22" s="72" t="s">
        <v>268</v>
      </c>
      <c r="S22" s="45"/>
    </row>
    <row r="23" spans="1:19" ht="36" customHeight="1" thickBot="1">
      <c r="A23" s="76"/>
      <c r="B23" s="82"/>
      <c r="C23" s="44"/>
      <c r="D23" s="44"/>
      <c r="E23" s="79"/>
      <c r="F23" s="2"/>
      <c r="G23" s="2"/>
      <c r="H23" s="2"/>
      <c r="I23" s="2"/>
      <c r="J23" s="2"/>
      <c r="K23" s="2"/>
      <c r="L23" s="2"/>
      <c r="M23" s="2"/>
      <c r="N23" s="2"/>
      <c r="O23" s="38"/>
      <c r="P23" s="27">
        <f t="shared" si="0"/>
        <v>0</v>
      </c>
      <c r="Q23" s="21"/>
      <c r="R23" s="72"/>
      <c r="S23" s="45"/>
    </row>
    <row r="24" spans="1:19" ht="36" customHeight="1">
      <c r="A24" s="76">
        <v>0.4</v>
      </c>
      <c r="B24" s="81" t="s">
        <v>34</v>
      </c>
      <c r="C24" s="54">
        <v>2</v>
      </c>
      <c r="D24" s="54">
        <v>3</v>
      </c>
      <c r="E24" s="80" t="s">
        <v>100</v>
      </c>
      <c r="F24" s="20">
        <v>18</v>
      </c>
      <c r="G24" s="20">
        <v>18</v>
      </c>
      <c r="H24" s="20">
        <v>36</v>
      </c>
      <c r="I24" s="20">
        <v>406</v>
      </c>
      <c r="J24" s="20">
        <v>409</v>
      </c>
      <c r="K24" s="20">
        <v>405</v>
      </c>
      <c r="L24" s="20">
        <v>239</v>
      </c>
      <c r="M24" s="20">
        <v>232</v>
      </c>
      <c r="N24" s="20">
        <v>232</v>
      </c>
      <c r="O24" s="6">
        <v>43635</v>
      </c>
      <c r="P24" s="29">
        <f t="shared" si="0"/>
        <v>16.49</v>
      </c>
      <c r="Q24" s="21"/>
      <c r="R24" s="72" t="s">
        <v>99</v>
      </c>
      <c r="S24" s="45"/>
    </row>
    <row r="25" spans="1:19" ht="36" customHeight="1" thickBot="1">
      <c r="A25" s="76"/>
      <c r="B25" s="82"/>
      <c r="C25" s="44"/>
      <c r="D25" s="44"/>
      <c r="E25" s="79"/>
      <c r="F25" s="2"/>
      <c r="G25" s="2"/>
      <c r="H25" s="2"/>
      <c r="I25" s="2"/>
      <c r="J25" s="2"/>
      <c r="K25" s="2"/>
      <c r="L25" s="2"/>
      <c r="M25" s="2"/>
      <c r="N25" s="2"/>
      <c r="O25" s="38"/>
      <c r="P25" s="27">
        <f t="shared" si="0"/>
        <v>0</v>
      </c>
      <c r="Q25" s="21"/>
      <c r="R25" s="72"/>
      <c r="S25" s="45"/>
    </row>
    <row r="26" spans="1:19" ht="36" customHeight="1">
      <c r="A26" s="76">
        <v>0.4</v>
      </c>
      <c r="B26" s="81" t="s">
        <v>34</v>
      </c>
      <c r="C26" s="54">
        <v>2</v>
      </c>
      <c r="D26" s="54">
        <v>4</v>
      </c>
      <c r="E26" s="80" t="s">
        <v>101</v>
      </c>
      <c r="F26" s="20">
        <v>1</v>
      </c>
      <c r="G26" s="20">
        <v>9</v>
      </c>
      <c r="H26" s="20">
        <v>5</v>
      </c>
      <c r="I26" s="20">
        <v>406</v>
      </c>
      <c r="J26" s="20">
        <v>409</v>
      </c>
      <c r="K26" s="20">
        <v>405</v>
      </c>
      <c r="L26" s="20">
        <v>239</v>
      </c>
      <c r="M26" s="20">
        <v>232</v>
      </c>
      <c r="N26" s="20">
        <v>232</v>
      </c>
      <c r="O26" s="6">
        <v>43635</v>
      </c>
      <c r="P26" s="29">
        <f t="shared" si="0"/>
        <v>3.42</v>
      </c>
      <c r="Q26" s="21"/>
      <c r="R26" s="72" t="s">
        <v>269</v>
      </c>
      <c r="S26" s="45"/>
    </row>
    <row r="27" spans="1:19" ht="36" customHeight="1" thickBot="1">
      <c r="A27" s="76"/>
      <c r="B27" s="82"/>
      <c r="C27" s="44"/>
      <c r="D27" s="44"/>
      <c r="E27" s="79"/>
      <c r="F27" s="2"/>
      <c r="G27" s="2"/>
      <c r="H27" s="2"/>
      <c r="I27" s="2"/>
      <c r="J27" s="2"/>
      <c r="K27" s="2"/>
      <c r="L27" s="2"/>
      <c r="M27" s="2"/>
      <c r="N27" s="2"/>
      <c r="O27" s="38"/>
      <c r="P27" s="27">
        <f t="shared" si="0"/>
        <v>0</v>
      </c>
      <c r="Q27" s="21"/>
      <c r="R27" s="72"/>
      <c r="S27" s="49"/>
    </row>
    <row r="28" spans="1:19" ht="36" customHeight="1">
      <c r="A28" s="76">
        <v>0.4</v>
      </c>
      <c r="B28" s="81" t="s">
        <v>34</v>
      </c>
      <c r="C28" s="54">
        <v>3</v>
      </c>
      <c r="D28" s="54">
        <v>5</v>
      </c>
      <c r="E28" s="80" t="s">
        <v>102</v>
      </c>
      <c r="F28" s="20">
        <v>9</v>
      </c>
      <c r="G28" s="20">
        <v>3</v>
      </c>
      <c r="H28" s="20">
        <v>1</v>
      </c>
      <c r="I28" s="20">
        <v>406</v>
      </c>
      <c r="J28" s="20">
        <v>409</v>
      </c>
      <c r="K28" s="20">
        <v>405</v>
      </c>
      <c r="L28" s="20">
        <v>239</v>
      </c>
      <c r="M28" s="20">
        <v>232</v>
      </c>
      <c r="N28" s="20">
        <v>232</v>
      </c>
      <c r="O28" s="6">
        <v>43635</v>
      </c>
      <c r="P28" s="29">
        <f t="shared" si="0"/>
        <v>3.02</v>
      </c>
      <c r="Q28" s="21"/>
      <c r="R28" s="87" t="s">
        <v>157</v>
      </c>
      <c r="S28" s="15"/>
    </row>
    <row r="29" spans="1:19" ht="36" customHeight="1" thickBot="1">
      <c r="A29" s="76"/>
      <c r="B29" s="82"/>
      <c r="C29" s="44"/>
      <c r="D29" s="44"/>
      <c r="E29" s="79"/>
      <c r="F29" s="2"/>
      <c r="G29" s="2"/>
      <c r="H29" s="2"/>
      <c r="I29" s="2"/>
      <c r="J29" s="2"/>
      <c r="K29" s="2"/>
      <c r="L29" s="2"/>
      <c r="M29" s="2"/>
      <c r="N29" s="2"/>
      <c r="O29" s="38"/>
      <c r="P29" s="27">
        <f t="shared" si="0"/>
        <v>0</v>
      </c>
      <c r="Q29" s="21"/>
      <c r="R29" s="87"/>
      <c r="S29" s="16"/>
    </row>
    <row r="30" spans="1:19" ht="36" customHeight="1">
      <c r="A30" s="55">
        <v>0.4</v>
      </c>
      <c r="B30" s="44" t="s">
        <v>34</v>
      </c>
      <c r="C30" s="44">
        <v>3</v>
      </c>
      <c r="D30" s="44">
        <v>6</v>
      </c>
      <c r="E30" s="79" t="s">
        <v>413</v>
      </c>
      <c r="F30" s="3">
        <v>2</v>
      </c>
      <c r="G30" s="3">
        <v>5</v>
      </c>
      <c r="H30" s="3">
        <v>0</v>
      </c>
      <c r="I30" s="20">
        <v>406</v>
      </c>
      <c r="J30" s="20">
        <v>409</v>
      </c>
      <c r="K30" s="20">
        <v>405</v>
      </c>
      <c r="L30" s="20">
        <v>239</v>
      </c>
      <c r="M30" s="20">
        <v>232</v>
      </c>
      <c r="N30" s="20">
        <v>232</v>
      </c>
      <c r="O30" s="6">
        <v>43635</v>
      </c>
      <c r="P30" s="29">
        <f t="shared" si="0"/>
        <v>1.61</v>
      </c>
      <c r="Q30" s="12"/>
      <c r="R30" s="72"/>
      <c r="S30" s="44"/>
    </row>
    <row r="31" spans="1:19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7">
        <f t="shared" si="0"/>
        <v>0</v>
      </c>
      <c r="Q31" s="12"/>
      <c r="R31" s="72"/>
      <c r="S31" s="45"/>
    </row>
    <row r="32" spans="1:19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251</v>
      </c>
      <c r="F32" s="11">
        <v>0</v>
      </c>
      <c r="G32" s="11">
        <v>0</v>
      </c>
      <c r="H32" s="11">
        <v>0</v>
      </c>
      <c r="I32" s="20">
        <v>406</v>
      </c>
      <c r="J32" s="20">
        <v>409</v>
      </c>
      <c r="K32" s="20">
        <v>405</v>
      </c>
      <c r="L32" s="20">
        <v>239</v>
      </c>
      <c r="M32" s="20">
        <v>232</v>
      </c>
      <c r="N32" s="20">
        <v>232</v>
      </c>
      <c r="O32" s="6">
        <v>43635</v>
      </c>
      <c r="P32" s="29">
        <f t="shared" si="0"/>
        <v>0</v>
      </c>
      <c r="Q32" s="12"/>
      <c r="R32" s="72" t="s">
        <v>99</v>
      </c>
      <c r="S32" s="45" t="s">
        <v>157</v>
      </c>
    </row>
    <row r="33" spans="1:19" ht="36" customHeight="1" thickBot="1">
      <c r="A33" s="55"/>
      <c r="B33" s="45"/>
      <c r="C33" s="45"/>
      <c r="D33" s="45"/>
      <c r="E33" s="62"/>
      <c r="F33" s="11"/>
      <c r="G33" s="11"/>
      <c r="H33" s="11"/>
      <c r="I33" s="2"/>
      <c r="J33" s="2"/>
      <c r="K33" s="2"/>
      <c r="L33" s="2"/>
      <c r="M33" s="2"/>
      <c r="N33" s="2"/>
      <c r="O33" s="38"/>
      <c r="P33" s="27">
        <f t="shared" si="0"/>
        <v>0</v>
      </c>
      <c r="Q33" s="12"/>
      <c r="R33" s="72"/>
      <c r="S33" s="45"/>
    </row>
    <row r="34" spans="1:19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65</v>
      </c>
      <c r="F34" s="2">
        <v>0</v>
      </c>
      <c r="G34" s="2">
        <v>0</v>
      </c>
      <c r="H34" s="2">
        <v>0</v>
      </c>
      <c r="I34" s="20">
        <v>406</v>
      </c>
      <c r="J34" s="20">
        <v>409</v>
      </c>
      <c r="K34" s="20">
        <v>405</v>
      </c>
      <c r="L34" s="20">
        <v>239</v>
      </c>
      <c r="M34" s="20">
        <v>232</v>
      </c>
      <c r="N34" s="20">
        <v>232</v>
      </c>
      <c r="O34" s="6">
        <v>43635</v>
      </c>
      <c r="P34" s="29">
        <f t="shared" si="0"/>
        <v>0</v>
      </c>
      <c r="Q34" s="12"/>
      <c r="R34" s="72"/>
      <c r="S34" s="45"/>
    </row>
    <row r="35" spans="1:19" ht="36" customHeight="1" thickBot="1">
      <c r="A35" s="55"/>
      <c r="B35" s="45"/>
      <c r="C35" s="45"/>
      <c r="D35" s="45"/>
      <c r="E35" s="62"/>
      <c r="F35" s="2"/>
      <c r="G35" s="2"/>
      <c r="H35" s="2"/>
      <c r="I35" s="2"/>
      <c r="J35" s="2"/>
      <c r="K35" s="2"/>
      <c r="L35" s="2"/>
      <c r="M35" s="2"/>
      <c r="N35" s="2"/>
      <c r="O35" s="38"/>
      <c r="P35" s="27">
        <f t="shared" si="0"/>
        <v>0</v>
      </c>
      <c r="Q35" s="12"/>
      <c r="R35" s="72"/>
      <c r="S35" s="45"/>
    </row>
    <row r="36" spans="1:19" ht="36" customHeight="1">
      <c r="A36" s="55">
        <v>0.4</v>
      </c>
      <c r="B36" s="45" t="s">
        <v>34</v>
      </c>
      <c r="C36" s="45">
        <v>4</v>
      </c>
      <c r="D36" s="45" t="s">
        <v>35</v>
      </c>
      <c r="E36" s="62" t="s">
        <v>97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9"/>
      <c r="Q36" s="12"/>
      <c r="R36" s="72"/>
      <c r="S36" s="45"/>
    </row>
    <row r="37" spans="1:19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7"/>
      <c r="Q37" s="12"/>
      <c r="R37" s="72"/>
      <c r="S37" s="45"/>
    </row>
    <row r="38" spans="1:19" ht="36" customHeight="1">
      <c r="A38" s="55">
        <v>0.4</v>
      </c>
      <c r="B38" s="45" t="s">
        <v>46</v>
      </c>
      <c r="C38" s="45">
        <v>5</v>
      </c>
      <c r="D38" s="45" t="s">
        <v>35</v>
      </c>
      <c r="E38" s="62" t="s">
        <v>70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29"/>
      <c r="Q38" s="12"/>
      <c r="R38" s="72"/>
      <c r="S38" s="45"/>
    </row>
    <row r="39" spans="1:19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6"/>
      <c r="P39" s="27"/>
      <c r="Q39" s="12"/>
      <c r="R39" s="72"/>
      <c r="S39" s="45"/>
    </row>
    <row r="40" spans="1:19" ht="36" customHeight="1">
      <c r="A40" s="55">
        <v>0.4</v>
      </c>
      <c r="B40" s="45" t="s">
        <v>46</v>
      </c>
      <c r="C40" s="45">
        <v>6</v>
      </c>
      <c r="D40" s="49">
        <v>9</v>
      </c>
      <c r="E40" s="62" t="s">
        <v>412</v>
      </c>
      <c r="F40" s="2">
        <v>0</v>
      </c>
      <c r="G40" s="2">
        <v>0</v>
      </c>
      <c r="H40" s="2">
        <v>0</v>
      </c>
      <c r="I40" s="20">
        <v>400</v>
      </c>
      <c r="J40" s="20">
        <v>402</v>
      </c>
      <c r="K40" s="20">
        <v>399</v>
      </c>
      <c r="L40" s="20">
        <v>234</v>
      </c>
      <c r="M40" s="20">
        <v>223</v>
      </c>
      <c r="N40" s="20">
        <v>236</v>
      </c>
      <c r="O40" s="6">
        <v>43635</v>
      </c>
      <c r="P40" s="29">
        <f t="shared" si="0"/>
        <v>0</v>
      </c>
      <c r="Q40" s="12"/>
      <c r="R40" s="72"/>
      <c r="S40" s="45"/>
    </row>
    <row r="41" spans="1:19" ht="36" customHeight="1" thickBot="1">
      <c r="A41" s="64"/>
      <c r="B41" s="49"/>
      <c r="C41" s="49"/>
      <c r="D41" s="47"/>
      <c r="E41" s="77"/>
      <c r="F41" s="15"/>
      <c r="G41" s="15"/>
      <c r="H41" s="15"/>
      <c r="I41" s="2"/>
      <c r="J41" s="2"/>
      <c r="K41" s="2"/>
      <c r="L41" s="2"/>
      <c r="M41" s="2"/>
      <c r="N41" s="2"/>
      <c r="O41" s="38"/>
      <c r="P41" s="27">
        <f t="shared" si="0"/>
        <v>0</v>
      </c>
      <c r="Q41" s="12"/>
      <c r="R41" s="72"/>
      <c r="S41" s="45"/>
    </row>
    <row r="42" spans="1:19" ht="36" customHeight="1">
      <c r="A42" s="88">
        <v>0.4</v>
      </c>
      <c r="B42" s="81" t="s">
        <v>46</v>
      </c>
      <c r="C42" s="54">
        <v>6</v>
      </c>
      <c r="D42" s="46">
        <v>10</v>
      </c>
      <c r="E42" s="80" t="s">
        <v>103</v>
      </c>
      <c r="F42" s="20">
        <v>0</v>
      </c>
      <c r="G42" s="20">
        <v>0</v>
      </c>
      <c r="H42" s="20">
        <v>0</v>
      </c>
      <c r="I42" s="20">
        <v>400</v>
      </c>
      <c r="J42" s="20">
        <v>402</v>
      </c>
      <c r="K42" s="20">
        <v>399</v>
      </c>
      <c r="L42" s="20">
        <v>234</v>
      </c>
      <c r="M42" s="20">
        <v>223</v>
      </c>
      <c r="N42" s="20">
        <v>236</v>
      </c>
      <c r="O42" s="6">
        <v>43635</v>
      </c>
      <c r="P42" s="29">
        <f aca="true" t="shared" si="1" ref="P42:P47">ROUND(((((F42*L42)+(G42*M42)+(H42*N42))*0.98)/1000),2)</f>
        <v>0</v>
      </c>
      <c r="Q42" s="21"/>
      <c r="R42" s="72" t="s">
        <v>268</v>
      </c>
      <c r="S42" s="45"/>
    </row>
    <row r="43" spans="1:19" ht="36" customHeight="1" thickBot="1">
      <c r="A43" s="89"/>
      <c r="B43" s="85"/>
      <c r="C43" s="45"/>
      <c r="D43" s="47"/>
      <c r="E43" s="62"/>
      <c r="F43" s="2"/>
      <c r="G43" s="2"/>
      <c r="H43" s="2"/>
      <c r="I43" s="2"/>
      <c r="J43" s="2"/>
      <c r="K43" s="2"/>
      <c r="L43" s="2"/>
      <c r="M43" s="2"/>
      <c r="N43" s="2"/>
      <c r="O43" s="38"/>
      <c r="P43" s="27">
        <f t="shared" si="1"/>
        <v>0</v>
      </c>
      <c r="Q43" s="21"/>
      <c r="R43" s="72"/>
      <c r="S43" s="45"/>
    </row>
    <row r="44" spans="1:19" ht="36" customHeight="1">
      <c r="A44" s="88">
        <v>0.4</v>
      </c>
      <c r="B44" s="81" t="s">
        <v>46</v>
      </c>
      <c r="C44" s="54">
        <v>6</v>
      </c>
      <c r="D44" s="46">
        <v>11</v>
      </c>
      <c r="E44" s="80" t="s">
        <v>104</v>
      </c>
      <c r="F44" s="20">
        <v>0</v>
      </c>
      <c r="G44" s="20">
        <v>0</v>
      </c>
      <c r="H44" s="20">
        <v>0</v>
      </c>
      <c r="I44" s="20">
        <v>400</v>
      </c>
      <c r="J44" s="20">
        <v>402</v>
      </c>
      <c r="K44" s="20">
        <v>399</v>
      </c>
      <c r="L44" s="20">
        <v>234</v>
      </c>
      <c r="M44" s="20">
        <v>223</v>
      </c>
      <c r="N44" s="20">
        <v>236</v>
      </c>
      <c r="O44" s="6">
        <v>43635</v>
      </c>
      <c r="P44" s="29">
        <f t="shared" si="1"/>
        <v>0</v>
      </c>
      <c r="Q44" s="21"/>
      <c r="R44" s="72" t="s">
        <v>99</v>
      </c>
      <c r="S44" s="45"/>
    </row>
    <row r="45" spans="1:19" ht="36" customHeight="1" thickBot="1">
      <c r="A45" s="89"/>
      <c r="B45" s="82"/>
      <c r="C45" s="44"/>
      <c r="D45" s="47"/>
      <c r="E45" s="79"/>
      <c r="F45" s="2"/>
      <c r="G45" s="2"/>
      <c r="H45" s="2"/>
      <c r="I45" s="2"/>
      <c r="J45" s="2"/>
      <c r="K45" s="2"/>
      <c r="L45" s="2"/>
      <c r="M45" s="2"/>
      <c r="N45" s="2"/>
      <c r="O45" s="38"/>
      <c r="P45" s="27">
        <f t="shared" si="1"/>
        <v>0</v>
      </c>
      <c r="Q45" s="21"/>
      <c r="R45" s="72"/>
      <c r="S45" s="45"/>
    </row>
    <row r="46" spans="1:19" ht="36" customHeight="1">
      <c r="A46" s="59">
        <v>0.4</v>
      </c>
      <c r="B46" s="54" t="s">
        <v>46</v>
      </c>
      <c r="C46" s="54">
        <v>6</v>
      </c>
      <c r="D46" s="46">
        <v>12</v>
      </c>
      <c r="E46" s="80" t="s">
        <v>105</v>
      </c>
      <c r="F46" s="20">
        <v>10</v>
      </c>
      <c r="G46" s="20">
        <v>16</v>
      </c>
      <c r="H46" s="20">
        <v>13</v>
      </c>
      <c r="I46" s="20">
        <v>400</v>
      </c>
      <c r="J46" s="20">
        <v>402</v>
      </c>
      <c r="K46" s="20">
        <v>399</v>
      </c>
      <c r="L46" s="20">
        <v>234</v>
      </c>
      <c r="M46" s="20">
        <v>223</v>
      </c>
      <c r="N46" s="20">
        <v>236</v>
      </c>
      <c r="O46" s="6">
        <v>43635</v>
      </c>
      <c r="P46" s="29">
        <f t="shared" si="1"/>
        <v>8.8</v>
      </c>
      <c r="Q46" s="21"/>
      <c r="R46" s="72" t="s">
        <v>269</v>
      </c>
      <c r="S46" s="45"/>
    </row>
    <row r="47" spans="1:19" ht="36" customHeight="1" thickBot="1">
      <c r="A47" s="74"/>
      <c r="B47" s="44"/>
      <c r="C47" s="44"/>
      <c r="D47" s="47"/>
      <c r="E47" s="79"/>
      <c r="F47" s="2"/>
      <c r="G47" s="2"/>
      <c r="H47" s="2"/>
      <c r="I47" s="2"/>
      <c r="J47" s="2"/>
      <c r="K47" s="2"/>
      <c r="L47" s="2"/>
      <c r="M47" s="2"/>
      <c r="N47" s="2"/>
      <c r="O47" s="38"/>
      <c r="P47" s="27">
        <f t="shared" si="1"/>
        <v>0</v>
      </c>
      <c r="Q47" s="21"/>
      <c r="R47" s="72"/>
      <c r="S47" s="45"/>
    </row>
    <row r="48" spans="1:19" ht="36" customHeight="1">
      <c r="A48" s="59">
        <v>0.4</v>
      </c>
      <c r="B48" s="54" t="s">
        <v>46</v>
      </c>
      <c r="C48" s="54">
        <v>7</v>
      </c>
      <c r="D48" s="46">
        <v>13</v>
      </c>
      <c r="E48" s="80" t="s">
        <v>250</v>
      </c>
      <c r="F48" s="20">
        <v>16</v>
      </c>
      <c r="G48" s="20">
        <v>50</v>
      </c>
      <c r="H48" s="20">
        <v>27</v>
      </c>
      <c r="I48" s="20">
        <v>400</v>
      </c>
      <c r="J48" s="20">
        <v>402</v>
      </c>
      <c r="K48" s="20">
        <v>399</v>
      </c>
      <c r="L48" s="20">
        <v>234</v>
      </c>
      <c r="M48" s="20">
        <v>223</v>
      </c>
      <c r="N48" s="20">
        <v>236</v>
      </c>
      <c r="O48" s="6">
        <v>43635</v>
      </c>
      <c r="P48" s="29">
        <f>ROUND(((((F48*L48)+(G48*M48)+(H48*N48))*0.98)/1000),2)</f>
        <v>20.84</v>
      </c>
      <c r="Q48" s="21"/>
      <c r="R48" s="72" t="s">
        <v>99</v>
      </c>
      <c r="S48" s="45" t="s">
        <v>157</v>
      </c>
    </row>
    <row r="49" spans="1:19" ht="36" customHeight="1" thickBot="1">
      <c r="A49" s="65"/>
      <c r="B49" s="44"/>
      <c r="C49" s="44"/>
      <c r="D49" s="47"/>
      <c r="E49" s="79"/>
      <c r="F49" s="2"/>
      <c r="G49" s="2"/>
      <c r="H49" s="2"/>
      <c r="I49" s="2"/>
      <c r="J49" s="2"/>
      <c r="K49" s="2"/>
      <c r="L49" s="2"/>
      <c r="M49" s="2"/>
      <c r="N49" s="2"/>
      <c r="O49" s="38"/>
      <c r="P49" s="27">
        <f>ROUND(((((F49*L49)+(G49*M49)+(H49*N49))*0.98)/1000),2)</f>
        <v>0</v>
      </c>
      <c r="Q49" s="21"/>
      <c r="R49" s="72"/>
      <c r="S49" s="45"/>
    </row>
    <row r="50" spans="1:19" ht="36" customHeight="1">
      <c r="A50" s="59">
        <v>0.4</v>
      </c>
      <c r="B50" s="54" t="s">
        <v>46</v>
      </c>
      <c r="C50" s="54">
        <v>7</v>
      </c>
      <c r="D50" s="46">
        <v>14</v>
      </c>
      <c r="E50" s="80" t="s">
        <v>361</v>
      </c>
      <c r="F50" s="20">
        <v>30</v>
      </c>
      <c r="G50" s="20">
        <v>25</v>
      </c>
      <c r="H50" s="20">
        <v>23</v>
      </c>
      <c r="I50" s="20">
        <v>400</v>
      </c>
      <c r="J50" s="20">
        <v>402</v>
      </c>
      <c r="K50" s="20">
        <v>399</v>
      </c>
      <c r="L50" s="20">
        <v>234</v>
      </c>
      <c r="M50" s="20">
        <v>223</v>
      </c>
      <c r="N50" s="20">
        <v>236</v>
      </c>
      <c r="O50" s="6">
        <v>43635</v>
      </c>
      <c r="P50" s="29">
        <f aca="true" t="shared" si="2" ref="P50:P55">ROUND(((((F50*L50)+(G50*M50)+(H50*N50))*0.98)/1000),2)</f>
        <v>17.66</v>
      </c>
      <c r="Q50" s="21"/>
      <c r="R50" s="72"/>
      <c r="S50" s="45"/>
    </row>
    <row r="51" spans="1:19" ht="36" customHeight="1" thickBot="1">
      <c r="A51" s="65"/>
      <c r="B51" s="44"/>
      <c r="C51" s="44"/>
      <c r="D51" s="47"/>
      <c r="E51" s="79"/>
      <c r="F51" s="2"/>
      <c r="G51" s="2"/>
      <c r="H51" s="2"/>
      <c r="I51" s="2"/>
      <c r="J51" s="2"/>
      <c r="K51" s="2"/>
      <c r="L51" s="2"/>
      <c r="M51" s="2"/>
      <c r="N51" s="2"/>
      <c r="O51" s="38"/>
      <c r="P51" s="27">
        <f t="shared" si="2"/>
        <v>0</v>
      </c>
      <c r="Q51" s="21"/>
      <c r="R51" s="72"/>
      <c r="S51" s="45"/>
    </row>
    <row r="52" spans="1:19" ht="36" customHeight="1">
      <c r="A52" s="66">
        <v>0.4</v>
      </c>
      <c r="B52" s="44" t="s">
        <v>46</v>
      </c>
      <c r="C52" s="44">
        <v>7</v>
      </c>
      <c r="D52" s="47">
        <v>15</v>
      </c>
      <c r="E52" s="79" t="s">
        <v>255</v>
      </c>
      <c r="F52" s="13">
        <v>16</v>
      </c>
      <c r="G52" s="13">
        <v>57</v>
      </c>
      <c r="H52" s="13">
        <v>55</v>
      </c>
      <c r="I52" s="20">
        <v>400</v>
      </c>
      <c r="J52" s="20">
        <v>402</v>
      </c>
      <c r="K52" s="20">
        <v>399</v>
      </c>
      <c r="L52" s="20">
        <v>234</v>
      </c>
      <c r="M52" s="20">
        <v>223</v>
      </c>
      <c r="N52" s="20">
        <v>236</v>
      </c>
      <c r="O52" s="6">
        <v>43635</v>
      </c>
      <c r="P52" s="29">
        <f t="shared" si="2"/>
        <v>28.85</v>
      </c>
      <c r="Q52" s="12"/>
      <c r="R52" s="72" t="s">
        <v>99</v>
      </c>
      <c r="S52" s="45" t="s">
        <v>157</v>
      </c>
    </row>
    <row r="53" spans="1:19" ht="36" customHeight="1" thickBot="1">
      <c r="A53" s="64"/>
      <c r="B53" s="49"/>
      <c r="C53" s="49"/>
      <c r="D53" s="47"/>
      <c r="E53" s="77"/>
      <c r="F53" s="18"/>
      <c r="G53" s="18"/>
      <c r="H53" s="18"/>
      <c r="I53" s="2"/>
      <c r="J53" s="2"/>
      <c r="K53" s="2"/>
      <c r="L53" s="2"/>
      <c r="M53" s="2"/>
      <c r="N53" s="2"/>
      <c r="O53" s="38"/>
      <c r="P53" s="27">
        <f t="shared" si="2"/>
        <v>0</v>
      </c>
      <c r="Q53" s="12"/>
      <c r="R53" s="72"/>
      <c r="S53" s="45"/>
    </row>
    <row r="54" spans="1:19" ht="36" customHeight="1">
      <c r="A54" s="59">
        <v>0.4</v>
      </c>
      <c r="B54" s="54" t="s">
        <v>46</v>
      </c>
      <c r="C54" s="54">
        <v>7</v>
      </c>
      <c r="D54" s="54">
        <v>16</v>
      </c>
      <c r="E54" s="80" t="s">
        <v>65</v>
      </c>
      <c r="F54" s="20">
        <v>0</v>
      </c>
      <c r="G54" s="20">
        <v>0</v>
      </c>
      <c r="H54" s="20">
        <v>0</v>
      </c>
      <c r="I54" s="20">
        <v>400</v>
      </c>
      <c r="J54" s="20">
        <v>402</v>
      </c>
      <c r="K54" s="20">
        <v>399</v>
      </c>
      <c r="L54" s="20">
        <v>234</v>
      </c>
      <c r="M54" s="20">
        <v>223</v>
      </c>
      <c r="N54" s="20">
        <v>236</v>
      </c>
      <c r="O54" s="6">
        <v>43635</v>
      </c>
      <c r="P54" s="29">
        <f t="shared" si="2"/>
        <v>0</v>
      </c>
      <c r="Q54" s="12"/>
      <c r="R54" s="72" t="s">
        <v>363</v>
      </c>
      <c r="S54" s="45"/>
    </row>
    <row r="55" spans="1:19" ht="36" customHeight="1" thickBot="1">
      <c r="A55" s="74"/>
      <c r="B55" s="45"/>
      <c r="C55" s="45"/>
      <c r="D55" s="45"/>
      <c r="E55" s="62"/>
      <c r="F55" s="2"/>
      <c r="G55" s="2"/>
      <c r="H55" s="2"/>
      <c r="I55" s="2"/>
      <c r="J55" s="2"/>
      <c r="K55" s="2"/>
      <c r="L55" s="2"/>
      <c r="M55" s="2"/>
      <c r="N55" s="2"/>
      <c r="O55" s="38"/>
      <c r="P55" s="27">
        <f t="shared" si="2"/>
        <v>0</v>
      </c>
      <c r="Q55" s="21"/>
      <c r="R55" s="90"/>
      <c r="S55" s="49"/>
    </row>
    <row r="56" spans="1:19" ht="36" customHeight="1" thickBot="1">
      <c r="A56" s="57">
        <v>0.4</v>
      </c>
      <c r="B56" s="46" t="s">
        <v>34</v>
      </c>
      <c r="C56" s="46">
        <v>1</v>
      </c>
      <c r="D56" s="91">
        <v>300</v>
      </c>
      <c r="E56" s="46" t="s">
        <v>21</v>
      </c>
      <c r="F56" s="20">
        <v>36</v>
      </c>
      <c r="G56" s="20">
        <v>30</v>
      </c>
      <c r="H56" s="20">
        <v>63</v>
      </c>
      <c r="I56" s="20">
        <v>406</v>
      </c>
      <c r="J56" s="20">
        <v>409</v>
      </c>
      <c r="K56" s="20">
        <v>405</v>
      </c>
      <c r="L56" s="20">
        <v>239</v>
      </c>
      <c r="M56" s="20">
        <v>232</v>
      </c>
      <c r="N56" s="20">
        <v>232</v>
      </c>
      <c r="O56" s="6">
        <v>43635</v>
      </c>
      <c r="P56" s="29">
        <f>ROUND(((((F58*L56)+(G58*M56)+(H58*N56))*0.98)/1000),2)</f>
        <v>84.55</v>
      </c>
      <c r="Q56" s="21"/>
      <c r="R56" s="73"/>
      <c r="S56" s="44"/>
    </row>
    <row r="57" spans="1:19" ht="36" customHeight="1" thickBot="1">
      <c r="A57" s="58"/>
      <c r="B57" s="47"/>
      <c r="C57" s="47"/>
      <c r="D57" s="92"/>
      <c r="E57" s="47"/>
      <c r="F57" s="37"/>
      <c r="G57" s="37"/>
      <c r="H57" s="37"/>
      <c r="I57" s="2"/>
      <c r="J57" s="2"/>
      <c r="K57" s="2"/>
      <c r="L57" s="2"/>
      <c r="M57" s="2"/>
      <c r="N57" s="2"/>
      <c r="O57" s="38"/>
      <c r="P57" s="29">
        <f>ROUND(((((F59*L57)+(G59*M57)+(H59*N57))*0.98)/1000),2)</f>
        <v>0</v>
      </c>
      <c r="Q57" s="21"/>
      <c r="R57" s="72"/>
      <c r="S57" s="45"/>
    </row>
    <row r="58" spans="1:19" ht="36" customHeight="1">
      <c r="A58" s="57">
        <v>0.4</v>
      </c>
      <c r="B58" s="46" t="s">
        <v>46</v>
      </c>
      <c r="C58" s="46">
        <v>8</v>
      </c>
      <c r="D58" s="91">
        <v>300</v>
      </c>
      <c r="E58" s="46" t="s">
        <v>22</v>
      </c>
      <c r="F58" s="3">
        <v>96</v>
      </c>
      <c r="G58" s="3">
        <v>156</v>
      </c>
      <c r="H58" s="3">
        <v>117</v>
      </c>
      <c r="I58" s="20">
        <v>400</v>
      </c>
      <c r="J58" s="20">
        <v>402</v>
      </c>
      <c r="K58" s="20">
        <v>399</v>
      </c>
      <c r="L58" s="20">
        <v>234</v>
      </c>
      <c r="M58" s="20">
        <v>223</v>
      </c>
      <c r="N58" s="20">
        <v>236</v>
      </c>
      <c r="O58" s="6">
        <v>43635</v>
      </c>
      <c r="P58" s="29">
        <f>ROUND(((((F56*L58)+(G56*M58)+(H56*N58))*0.98)/1000),2)</f>
        <v>29.38</v>
      </c>
      <c r="Q58" s="21"/>
      <c r="R58" s="72"/>
      <c r="S58" s="45"/>
    </row>
    <row r="59" spans="1:19" ht="36" customHeight="1" thickBot="1">
      <c r="A59" s="58"/>
      <c r="B59" s="47"/>
      <c r="C59" s="47"/>
      <c r="D59" s="92"/>
      <c r="E59" s="47"/>
      <c r="F59" s="2"/>
      <c r="G59" s="2"/>
      <c r="H59" s="2"/>
      <c r="I59" s="2"/>
      <c r="J59" s="2"/>
      <c r="K59" s="2"/>
      <c r="L59" s="2"/>
      <c r="M59" s="2"/>
      <c r="N59" s="2"/>
      <c r="O59" s="38"/>
      <c r="P59" s="27">
        <f>ROUND(((((F59*L59)+(G59*M59)+(H59*N59))*0.98)/1000),2)</f>
        <v>0</v>
      </c>
      <c r="Q59" s="21"/>
      <c r="R59" s="72"/>
      <c r="S59" s="45"/>
    </row>
    <row r="62" spans="1:5" ht="12.75">
      <c r="A62" s="75" t="s">
        <v>147</v>
      </c>
      <c r="B62" s="75"/>
      <c r="C62" s="75"/>
      <c r="E62" s="5" t="s">
        <v>148</v>
      </c>
    </row>
    <row r="64" spans="1:5" ht="12.75">
      <c r="A64" s="75" t="s">
        <v>364</v>
      </c>
      <c r="B64" s="75"/>
      <c r="C64" s="75"/>
      <c r="E64" s="5" t="s">
        <v>194</v>
      </c>
    </row>
    <row r="66" spans="6:8" ht="12.75">
      <c r="F66" s="1">
        <f>D56*F67</f>
        <v>96</v>
      </c>
      <c r="G66" s="1">
        <f>D56*G67</f>
        <v>156</v>
      </c>
      <c r="H66" s="1">
        <f>D56*H67</f>
        <v>117</v>
      </c>
    </row>
    <row r="67" spans="6:8" ht="12.75">
      <c r="F67" s="1">
        <v>0.32</v>
      </c>
      <c r="G67" s="1">
        <v>0.52</v>
      </c>
      <c r="H67" s="1">
        <v>0.39</v>
      </c>
    </row>
  </sheetData>
  <sheetProtection/>
  <mergeCells count="202">
    <mergeCell ref="S16:S17"/>
    <mergeCell ref="S18:S19"/>
    <mergeCell ref="S10:S11"/>
    <mergeCell ref="S12:S13"/>
    <mergeCell ref="R10:R11"/>
    <mergeCell ref="O12:O13"/>
    <mergeCell ref="R12:R13"/>
    <mergeCell ref="B10:B11"/>
    <mergeCell ref="C10:C11"/>
    <mergeCell ref="S40:S41"/>
    <mergeCell ref="S42:S43"/>
    <mergeCell ref="A1:S1"/>
    <mergeCell ref="A2:S2"/>
    <mergeCell ref="A3:S3"/>
    <mergeCell ref="S14:S15"/>
    <mergeCell ref="E14:E15"/>
    <mergeCell ref="D12:D13"/>
    <mergeCell ref="S4:S7"/>
    <mergeCell ref="S8:S9"/>
    <mergeCell ref="S44:S45"/>
    <mergeCell ref="S46:S47"/>
    <mergeCell ref="S54:S55"/>
    <mergeCell ref="S56:S57"/>
    <mergeCell ref="S48:S49"/>
    <mergeCell ref="S50:S51"/>
    <mergeCell ref="S52:S53"/>
    <mergeCell ref="S20:S21"/>
    <mergeCell ref="S22:S23"/>
    <mergeCell ref="S24:S25"/>
    <mergeCell ref="S26:S27"/>
    <mergeCell ref="S36:S37"/>
    <mergeCell ref="S38:S39"/>
    <mergeCell ref="S34:S35"/>
    <mergeCell ref="S32:S33"/>
    <mergeCell ref="S30:S31"/>
    <mergeCell ref="R58:R59"/>
    <mergeCell ref="S58:S59"/>
    <mergeCell ref="A58:A59"/>
    <mergeCell ref="B58:B59"/>
    <mergeCell ref="C58:C59"/>
    <mergeCell ref="D58:D59"/>
    <mergeCell ref="E58:E59"/>
    <mergeCell ref="A54:A55"/>
    <mergeCell ref="B54:B55"/>
    <mergeCell ref="D56:D57"/>
    <mergeCell ref="C54:C55"/>
    <mergeCell ref="D54:D55"/>
    <mergeCell ref="A50:A51"/>
    <mergeCell ref="B50:B51"/>
    <mergeCell ref="A56:A57"/>
    <mergeCell ref="A52:A53"/>
    <mergeCell ref="B52:B53"/>
    <mergeCell ref="C50:C51"/>
    <mergeCell ref="D50:D51"/>
    <mergeCell ref="B56:B57"/>
    <mergeCell ref="R56:R57"/>
    <mergeCell ref="C56:C57"/>
    <mergeCell ref="E54:E55"/>
    <mergeCell ref="R54:R55"/>
    <mergeCell ref="E56:E57"/>
    <mergeCell ref="R52:R53"/>
    <mergeCell ref="C52:C53"/>
    <mergeCell ref="C46:C47"/>
    <mergeCell ref="D46:D47"/>
    <mergeCell ref="D52:D53"/>
    <mergeCell ref="E52:E53"/>
    <mergeCell ref="E50:E51"/>
    <mergeCell ref="R50:R51"/>
    <mergeCell ref="E46:E47"/>
    <mergeCell ref="R46:R47"/>
    <mergeCell ref="E48:E49"/>
    <mergeCell ref="R48:R49"/>
    <mergeCell ref="A44:A45"/>
    <mergeCell ref="B44:B45"/>
    <mergeCell ref="C44:C45"/>
    <mergeCell ref="D44:D45"/>
    <mergeCell ref="A48:A49"/>
    <mergeCell ref="B48:B49"/>
    <mergeCell ref="C48:C49"/>
    <mergeCell ref="D48:D49"/>
    <mergeCell ref="A46:A47"/>
    <mergeCell ref="B46:B47"/>
    <mergeCell ref="R38:R39"/>
    <mergeCell ref="E40:E41"/>
    <mergeCell ref="R40:R41"/>
    <mergeCell ref="E44:E45"/>
    <mergeCell ref="R44:R45"/>
    <mergeCell ref="R42:R43"/>
    <mergeCell ref="E38:E39"/>
    <mergeCell ref="B42:B43"/>
    <mergeCell ref="C42:C43"/>
    <mergeCell ref="D42:D43"/>
    <mergeCell ref="A40:A41"/>
    <mergeCell ref="B40:B41"/>
    <mergeCell ref="C40:C41"/>
    <mergeCell ref="D40:D41"/>
    <mergeCell ref="A32:A33"/>
    <mergeCell ref="E42:E43"/>
    <mergeCell ref="A38:A39"/>
    <mergeCell ref="B38:B39"/>
    <mergeCell ref="C38:C39"/>
    <mergeCell ref="D38:D39"/>
    <mergeCell ref="C32:C33"/>
    <mergeCell ref="B32:B33"/>
    <mergeCell ref="D32:D33"/>
    <mergeCell ref="A42:A43"/>
    <mergeCell ref="R34:R35"/>
    <mergeCell ref="A36:A37"/>
    <mergeCell ref="B36:B37"/>
    <mergeCell ref="C36:C37"/>
    <mergeCell ref="D36:D37"/>
    <mergeCell ref="E36:E37"/>
    <mergeCell ref="R36:R37"/>
    <mergeCell ref="E34:E35"/>
    <mergeCell ref="A34:A35"/>
    <mergeCell ref="B34:B35"/>
    <mergeCell ref="R22:R23"/>
    <mergeCell ref="R32:R33"/>
    <mergeCell ref="E32:E33"/>
    <mergeCell ref="R30:R31"/>
    <mergeCell ref="R24:R25"/>
    <mergeCell ref="R26:R27"/>
    <mergeCell ref="R28:R29"/>
    <mergeCell ref="R14:R15"/>
    <mergeCell ref="O16:O17"/>
    <mergeCell ref="R16:R17"/>
    <mergeCell ref="R18:R19"/>
    <mergeCell ref="E20:E21"/>
    <mergeCell ref="R20:R21"/>
    <mergeCell ref="A18:A19"/>
    <mergeCell ref="B18:B19"/>
    <mergeCell ref="C18:C19"/>
    <mergeCell ref="A24:A25"/>
    <mergeCell ref="B24:B25"/>
    <mergeCell ref="B22:B23"/>
    <mergeCell ref="C22:C23"/>
    <mergeCell ref="A20:A21"/>
    <mergeCell ref="B20:B21"/>
    <mergeCell ref="C20:C21"/>
    <mergeCell ref="A28:A29"/>
    <mergeCell ref="B28:B29"/>
    <mergeCell ref="C28:C29"/>
    <mergeCell ref="A30:A31"/>
    <mergeCell ref="D28:D29"/>
    <mergeCell ref="A26:A27"/>
    <mergeCell ref="B26:B27"/>
    <mergeCell ref="C26:C27"/>
    <mergeCell ref="D24:D25"/>
    <mergeCell ref="B30:B31"/>
    <mergeCell ref="C30:C31"/>
    <mergeCell ref="D30:D31"/>
    <mergeCell ref="C24:C25"/>
    <mergeCell ref="C34:C35"/>
    <mergeCell ref="D34:D35"/>
    <mergeCell ref="D18:D19"/>
    <mergeCell ref="O18:O19"/>
    <mergeCell ref="D14:D15"/>
    <mergeCell ref="D22:D23"/>
    <mergeCell ref="E30:E31"/>
    <mergeCell ref="E28:E29"/>
    <mergeCell ref="E26:E27"/>
    <mergeCell ref="E24:E25"/>
    <mergeCell ref="D26:D27"/>
    <mergeCell ref="E22:E23"/>
    <mergeCell ref="A14:A15"/>
    <mergeCell ref="B14:B15"/>
    <mergeCell ref="C14:C15"/>
    <mergeCell ref="A8:A9"/>
    <mergeCell ref="E16:E17"/>
    <mergeCell ref="O14:O15"/>
    <mergeCell ref="E12:E13"/>
    <mergeCell ref="A10:A11"/>
    <mergeCell ref="R4:R7"/>
    <mergeCell ref="F4:H4"/>
    <mergeCell ref="I4:N4"/>
    <mergeCell ref="R8:R9"/>
    <mergeCell ref="D10:D11"/>
    <mergeCell ref="B12:B13"/>
    <mergeCell ref="C12:C13"/>
    <mergeCell ref="B8:B9"/>
    <mergeCell ref="C8:C9"/>
    <mergeCell ref="O8:O9"/>
    <mergeCell ref="A62:C62"/>
    <mergeCell ref="D16:D17"/>
    <mergeCell ref="E18:E19"/>
    <mergeCell ref="C4:C7"/>
    <mergeCell ref="B4:B7"/>
    <mergeCell ref="O4:O7"/>
    <mergeCell ref="O10:O11"/>
    <mergeCell ref="A16:A17"/>
    <mergeCell ref="B16:B17"/>
    <mergeCell ref="C16:C17"/>
    <mergeCell ref="D20:D21"/>
    <mergeCell ref="A22:A23"/>
    <mergeCell ref="A4:A7"/>
    <mergeCell ref="A64:C64"/>
    <mergeCell ref="E4:E7"/>
    <mergeCell ref="D4:D7"/>
    <mergeCell ref="D8:D9"/>
    <mergeCell ref="E8:E9"/>
    <mergeCell ref="E10:E11"/>
    <mergeCell ref="A12:A13"/>
  </mergeCells>
  <printOptions horizontalCentered="1"/>
  <pageMargins left="0" right="0" top="0" bottom="0" header="0" footer="0"/>
  <pageSetup horizontalDpi="600" verticalDpi="600" orientation="portrait" paperSize="9" scale="49" r:id="rId1"/>
  <rowBreaks count="1" manualBreakCount="1">
    <brk id="59" max="15" man="1"/>
  </rowBreaks>
  <colBreaks count="1" manualBreakCount="1">
    <brk id="16" max="6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9.5" customHeight="1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45">
        <v>0.4</v>
      </c>
      <c r="B8" s="45" t="s">
        <v>34</v>
      </c>
      <c r="C8" s="45">
        <v>1</v>
      </c>
      <c r="D8" s="45">
        <v>12</v>
      </c>
      <c r="E8" s="62" t="s">
        <v>47</v>
      </c>
      <c r="F8" s="2"/>
      <c r="G8" s="2"/>
      <c r="H8" s="2"/>
      <c r="I8" s="2"/>
      <c r="J8" s="2"/>
      <c r="K8" s="2"/>
      <c r="L8" s="2"/>
      <c r="M8" s="2"/>
      <c r="N8" s="2"/>
      <c r="O8" s="6"/>
      <c r="P8" s="45"/>
      <c r="Q8" s="45"/>
    </row>
    <row r="9" spans="1:17" ht="12.75">
      <c r="A9" s="45"/>
      <c r="B9" s="45"/>
      <c r="C9" s="45"/>
      <c r="D9" s="45"/>
      <c r="E9" s="62"/>
      <c r="F9" s="3"/>
      <c r="G9" s="3"/>
      <c r="H9" s="3"/>
      <c r="I9" s="2"/>
      <c r="J9" s="2"/>
      <c r="K9" s="2"/>
      <c r="L9" s="2"/>
      <c r="M9" s="2"/>
      <c r="N9" s="2"/>
      <c r="O9" s="6"/>
      <c r="P9" s="45"/>
      <c r="Q9" s="45"/>
    </row>
    <row r="10" spans="1:17" ht="12.75">
      <c r="A10" s="45">
        <v>0.4</v>
      </c>
      <c r="B10" s="45" t="s">
        <v>34</v>
      </c>
      <c r="C10" s="45">
        <v>1</v>
      </c>
      <c r="D10" s="45">
        <v>12</v>
      </c>
      <c r="E10" s="62" t="s">
        <v>47</v>
      </c>
      <c r="F10" s="2"/>
      <c r="G10" s="2"/>
      <c r="H10" s="2"/>
      <c r="I10" s="2"/>
      <c r="J10" s="2"/>
      <c r="K10" s="2"/>
      <c r="L10" s="2"/>
      <c r="M10" s="2"/>
      <c r="N10" s="2"/>
      <c r="O10" s="6"/>
      <c r="P10" s="45"/>
      <c r="Q10" s="45"/>
    </row>
    <row r="11" spans="1:17" ht="12.75">
      <c r="A11" s="45"/>
      <c r="B11" s="45"/>
      <c r="C11" s="45"/>
      <c r="D11" s="45"/>
      <c r="E11" s="62"/>
      <c r="F11" s="3"/>
      <c r="G11" s="3"/>
      <c r="H11" s="3"/>
      <c r="I11" s="2"/>
      <c r="J11" s="2"/>
      <c r="K11" s="2"/>
      <c r="L11" s="2"/>
      <c r="M11" s="2"/>
      <c r="N11" s="2"/>
      <c r="O11" s="6"/>
      <c r="P11" s="45"/>
      <c r="Q11" s="45"/>
    </row>
    <row r="12" spans="1:17" ht="12.75">
      <c r="A12" s="45">
        <v>0.4</v>
      </c>
      <c r="B12" s="45" t="s">
        <v>46</v>
      </c>
      <c r="C12" s="45">
        <v>6</v>
      </c>
      <c r="D12" s="45">
        <v>3</v>
      </c>
      <c r="E12" s="62" t="s">
        <v>47</v>
      </c>
      <c r="F12" s="2"/>
      <c r="G12" s="2"/>
      <c r="H12" s="2"/>
      <c r="I12" s="2"/>
      <c r="J12" s="2"/>
      <c r="K12" s="2"/>
      <c r="L12" s="2"/>
      <c r="M12" s="2"/>
      <c r="N12" s="2"/>
      <c r="O12" s="6"/>
      <c r="P12" s="45"/>
      <c r="Q12" s="45"/>
    </row>
    <row r="13" spans="1:17" ht="12.75">
      <c r="A13" s="45"/>
      <c r="B13" s="45"/>
      <c r="C13" s="45"/>
      <c r="D13" s="45"/>
      <c r="E13" s="62"/>
      <c r="F13" s="3"/>
      <c r="G13" s="3"/>
      <c r="H13" s="3"/>
      <c r="I13" s="2"/>
      <c r="J13" s="2"/>
      <c r="K13" s="2"/>
      <c r="L13" s="2"/>
      <c r="M13" s="2"/>
      <c r="N13" s="2"/>
      <c r="O13" s="6"/>
      <c r="P13" s="45"/>
      <c r="Q13" s="45"/>
    </row>
    <row r="14" spans="1:17" ht="12.75">
      <c r="A14" s="45">
        <v>0.4</v>
      </c>
      <c r="B14" s="45" t="s">
        <v>46</v>
      </c>
      <c r="C14" s="45">
        <v>6</v>
      </c>
      <c r="D14" s="45">
        <v>3</v>
      </c>
      <c r="E14" s="62" t="s">
        <v>47</v>
      </c>
      <c r="F14" s="2"/>
      <c r="G14" s="2"/>
      <c r="H14" s="2"/>
      <c r="I14" s="2"/>
      <c r="J14" s="2"/>
      <c r="K14" s="2"/>
      <c r="L14" s="2"/>
      <c r="M14" s="2"/>
      <c r="N14" s="2"/>
      <c r="O14" s="6"/>
      <c r="P14" s="45"/>
      <c r="Q14" s="45"/>
    </row>
    <row r="15" spans="1:17" ht="13.5" thickBot="1">
      <c r="A15" s="70"/>
      <c r="B15" s="70"/>
      <c r="C15" s="70"/>
      <c r="D15" s="70"/>
      <c r="E15" s="93"/>
      <c r="F15" s="3"/>
      <c r="G15" s="3"/>
      <c r="H15" s="3"/>
      <c r="I15" s="2"/>
      <c r="J15" s="2"/>
      <c r="K15" s="2"/>
      <c r="L15" s="2"/>
      <c r="M15" s="2"/>
      <c r="N15" s="2"/>
      <c r="O15" s="6"/>
      <c r="P15" s="70"/>
      <c r="Q15" s="70"/>
    </row>
    <row r="16" ht="13.5" thickTop="1"/>
    <row r="18" spans="1:5" ht="12.75">
      <c r="A18" s="75" t="s">
        <v>147</v>
      </c>
      <c r="B18" s="75"/>
      <c r="C18" s="75"/>
      <c r="E18" s="5" t="s">
        <v>148</v>
      </c>
    </row>
    <row r="20" spans="1:5" ht="12.75">
      <c r="A20" s="75" t="s">
        <v>149</v>
      </c>
      <c r="B20" s="75"/>
      <c r="C20" s="75"/>
      <c r="E20" s="5" t="s">
        <v>194</v>
      </c>
    </row>
  </sheetData>
  <sheetProtection/>
  <mergeCells count="43">
    <mergeCell ref="A1:Q1"/>
    <mergeCell ref="A2:Q2"/>
    <mergeCell ref="A3:Q3"/>
    <mergeCell ref="Q4:Q7"/>
    <mergeCell ref="C4:C7"/>
    <mergeCell ref="D4:D7"/>
    <mergeCell ref="I4:N4"/>
    <mergeCell ref="O4:O7"/>
    <mergeCell ref="P4:P7"/>
    <mergeCell ref="F4:H4"/>
    <mergeCell ref="P14:P15"/>
    <mergeCell ref="Q8:Q9"/>
    <mergeCell ref="Q10:Q11"/>
    <mergeCell ref="Q12:Q13"/>
    <mergeCell ref="Q14:Q15"/>
    <mergeCell ref="P12:P13"/>
    <mergeCell ref="P8:P9"/>
    <mergeCell ref="P10:P11"/>
    <mergeCell ref="E4:E7"/>
    <mergeCell ref="A10:A11"/>
    <mergeCell ref="B10:B11"/>
    <mergeCell ref="C10:C11"/>
    <mergeCell ref="D10:D11"/>
    <mergeCell ref="A4:A7"/>
    <mergeCell ref="B4:B7"/>
    <mergeCell ref="E8:E9"/>
    <mergeCell ref="E10:E11"/>
    <mergeCell ref="C14:C15"/>
    <mergeCell ref="D14:D15"/>
    <mergeCell ref="E14:E15"/>
    <mergeCell ref="D12:D13"/>
    <mergeCell ref="E12:E13"/>
    <mergeCell ref="D8:D9"/>
    <mergeCell ref="A20:C20"/>
    <mergeCell ref="A8:A9"/>
    <mergeCell ref="B8:B9"/>
    <mergeCell ref="C8:C9"/>
    <mergeCell ref="A12:A13"/>
    <mergeCell ref="B12:B13"/>
    <mergeCell ref="C12:C13"/>
    <mergeCell ref="A14:A15"/>
    <mergeCell ref="B14:B15"/>
    <mergeCell ref="A18:C18"/>
  </mergeCells>
  <printOptions horizontalCentered="1"/>
  <pageMargins left="0.2755905511811024" right="0.2362204724409449" top="0.25" bottom="0.28" header="0.17" footer="0.2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9.5" customHeight="1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>
      <c r="A8" s="55">
        <v>6</v>
      </c>
      <c r="B8" s="45" t="s">
        <v>34</v>
      </c>
      <c r="C8" s="45" t="s">
        <v>36</v>
      </c>
      <c r="D8" s="45" t="s">
        <v>35</v>
      </c>
      <c r="E8" s="62" t="s">
        <v>58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>
      <c r="A10" s="55">
        <v>6</v>
      </c>
      <c r="B10" s="45" t="s">
        <v>34</v>
      </c>
      <c r="C10" s="45" t="s">
        <v>37</v>
      </c>
      <c r="D10" s="45" t="s">
        <v>35</v>
      </c>
      <c r="E10" s="62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 t="s">
        <v>39</v>
      </c>
      <c r="Q10" s="45"/>
    </row>
    <row r="11" spans="1:17" ht="12.75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>
      <c r="A12" s="55">
        <v>6</v>
      </c>
      <c r="B12" s="45" t="s">
        <v>34</v>
      </c>
      <c r="C12" s="45" t="s">
        <v>38</v>
      </c>
      <c r="D12" s="45" t="s">
        <v>35</v>
      </c>
      <c r="E12" s="62" t="s">
        <v>41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3.5" thickBot="1">
      <c r="A13" s="83"/>
      <c r="B13" s="70"/>
      <c r="C13" s="70"/>
      <c r="D13" s="70"/>
      <c r="E13" s="93"/>
      <c r="F13" s="4"/>
      <c r="G13" s="4"/>
      <c r="H13" s="4"/>
      <c r="I13" s="4"/>
      <c r="J13" s="4"/>
      <c r="K13" s="4"/>
      <c r="L13" s="4"/>
      <c r="M13" s="4"/>
      <c r="N13" s="4"/>
      <c r="O13" s="70"/>
      <c r="P13" s="70"/>
      <c r="Q13" s="70"/>
    </row>
    <row r="14" spans="1:17" ht="13.5" thickTop="1">
      <c r="A14" s="66">
        <v>0.4</v>
      </c>
      <c r="B14" s="44" t="s">
        <v>34</v>
      </c>
      <c r="C14" s="44" t="s">
        <v>35</v>
      </c>
      <c r="D14" s="44" t="s">
        <v>42</v>
      </c>
      <c r="E14" s="79" t="s">
        <v>45</v>
      </c>
      <c r="F14" s="3"/>
      <c r="G14" s="3"/>
      <c r="H14" s="3"/>
      <c r="I14" s="3"/>
      <c r="J14" s="3"/>
      <c r="K14" s="3"/>
      <c r="L14" s="3"/>
      <c r="M14" s="3"/>
      <c r="N14" s="3"/>
      <c r="O14" s="6"/>
      <c r="P14" s="44"/>
      <c r="Q14" s="45"/>
    </row>
    <row r="15" spans="1:17" ht="12.75">
      <c r="A15" s="55"/>
      <c r="B15" s="45"/>
      <c r="C15" s="45"/>
      <c r="D15" s="45"/>
      <c r="E15" s="62"/>
      <c r="F15" s="3"/>
      <c r="G15" s="3"/>
      <c r="H15" s="3"/>
      <c r="I15" s="17"/>
      <c r="J15" s="17"/>
      <c r="K15" s="17"/>
      <c r="L15" s="2"/>
      <c r="M15" s="2"/>
      <c r="N15" s="2"/>
      <c r="O15" s="6"/>
      <c r="P15" s="45"/>
      <c r="Q15" s="45"/>
    </row>
    <row r="16" spans="1:17" ht="12.75">
      <c r="A16" s="55">
        <v>0.4</v>
      </c>
      <c r="B16" s="45" t="s">
        <v>34</v>
      </c>
      <c r="C16" s="45" t="s">
        <v>35</v>
      </c>
      <c r="D16" s="45" t="s">
        <v>43</v>
      </c>
      <c r="E16" s="62" t="s">
        <v>205</v>
      </c>
      <c r="F16" s="3"/>
      <c r="G16" s="3"/>
      <c r="H16" s="3"/>
      <c r="I16" s="3"/>
      <c r="J16" s="3"/>
      <c r="K16" s="3"/>
      <c r="L16" s="3"/>
      <c r="M16" s="3"/>
      <c r="N16" s="3"/>
      <c r="O16" s="6"/>
      <c r="P16" s="45"/>
      <c r="Q16" s="45"/>
    </row>
    <row r="17" spans="1:17" ht="12.75">
      <c r="A17" s="55"/>
      <c r="B17" s="45"/>
      <c r="C17" s="45"/>
      <c r="D17" s="45"/>
      <c r="E17" s="62"/>
      <c r="F17" s="2"/>
      <c r="G17" s="2"/>
      <c r="H17" s="2"/>
      <c r="I17" s="17"/>
      <c r="J17" s="17"/>
      <c r="K17" s="17"/>
      <c r="L17" s="2"/>
      <c r="M17" s="2"/>
      <c r="N17" s="2"/>
      <c r="O17" s="6"/>
      <c r="P17" s="45"/>
      <c r="Q17" s="45"/>
    </row>
    <row r="18" spans="1:17" ht="12.75">
      <c r="A18" s="55">
        <v>0.4</v>
      </c>
      <c r="B18" s="45" t="s">
        <v>34</v>
      </c>
      <c r="C18" s="45" t="s">
        <v>35</v>
      </c>
      <c r="D18" s="45" t="s">
        <v>44</v>
      </c>
      <c r="E18" s="62" t="s">
        <v>206</v>
      </c>
      <c r="F18" s="2"/>
      <c r="G18" s="2"/>
      <c r="H18" s="2"/>
      <c r="I18" s="3"/>
      <c r="J18" s="3"/>
      <c r="K18" s="3"/>
      <c r="L18" s="3"/>
      <c r="M18" s="3"/>
      <c r="N18" s="3"/>
      <c r="O18" s="6"/>
      <c r="P18" s="45"/>
      <c r="Q18" s="45"/>
    </row>
    <row r="19" spans="1:17" ht="12.75">
      <c r="A19" s="55"/>
      <c r="B19" s="45"/>
      <c r="C19" s="45"/>
      <c r="D19" s="45"/>
      <c r="E19" s="62"/>
      <c r="F19" s="2"/>
      <c r="G19" s="2"/>
      <c r="H19" s="2"/>
      <c r="I19" s="17"/>
      <c r="J19" s="17"/>
      <c r="K19" s="17"/>
      <c r="L19" s="2"/>
      <c r="M19" s="2"/>
      <c r="N19" s="2"/>
      <c r="O19" s="6"/>
      <c r="P19" s="45"/>
      <c r="Q19" s="45"/>
    </row>
    <row r="20" spans="1:17" ht="12.75">
      <c r="A20" s="55"/>
      <c r="B20" s="45"/>
      <c r="C20" s="45"/>
      <c r="D20" s="45"/>
      <c r="E20" s="62"/>
      <c r="F20" s="2"/>
      <c r="G20" s="2"/>
      <c r="H20" s="2"/>
      <c r="I20" s="2"/>
      <c r="J20" s="2"/>
      <c r="K20" s="2"/>
      <c r="L20" s="2"/>
      <c r="M20" s="2"/>
      <c r="N20" s="2"/>
      <c r="O20" s="45"/>
      <c r="P20" s="45"/>
      <c r="Q20" s="45"/>
    </row>
    <row r="21" spans="1:17" ht="12.75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</row>
    <row r="22" spans="1:17" ht="12.75">
      <c r="A22" s="55"/>
      <c r="B22" s="45"/>
      <c r="C22" s="45"/>
      <c r="D22" s="45"/>
      <c r="E22" s="62"/>
      <c r="F22" s="2"/>
      <c r="G22" s="2"/>
      <c r="H22" s="2"/>
      <c r="I22" s="2"/>
      <c r="J22" s="2"/>
      <c r="K22" s="2"/>
      <c r="L22" s="2"/>
      <c r="M22" s="2"/>
      <c r="N22" s="2"/>
      <c r="O22" s="45"/>
      <c r="P22" s="45"/>
      <c r="Q22" s="45"/>
    </row>
    <row r="23" spans="1:17" ht="13.5" thickBot="1">
      <c r="A23" s="83"/>
      <c r="B23" s="70"/>
      <c r="C23" s="70"/>
      <c r="D23" s="70"/>
      <c r="E23" s="93"/>
      <c r="F23" s="4"/>
      <c r="G23" s="4"/>
      <c r="H23" s="4"/>
      <c r="I23" s="4"/>
      <c r="J23" s="4"/>
      <c r="K23" s="4"/>
      <c r="L23" s="4"/>
      <c r="M23" s="4"/>
      <c r="N23" s="4"/>
      <c r="O23" s="70"/>
      <c r="P23" s="70"/>
      <c r="Q23" s="70"/>
    </row>
    <row r="24" spans="1:17" ht="13.5" thickTop="1">
      <c r="A24" s="119">
        <v>0.4</v>
      </c>
      <c r="B24" s="120" t="s">
        <v>34</v>
      </c>
      <c r="C24" s="120" t="s">
        <v>35</v>
      </c>
      <c r="D24" s="47"/>
      <c r="E24" s="79" t="s">
        <v>21</v>
      </c>
      <c r="F24" s="3"/>
      <c r="G24" s="3"/>
      <c r="H24" s="3"/>
      <c r="I24" s="3"/>
      <c r="J24" s="3"/>
      <c r="K24" s="3"/>
      <c r="L24" s="3"/>
      <c r="M24" s="3"/>
      <c r="N24" s="3"/>
      <c r="O24" s="6"/>
      <c r="P24" s="44"/>
      <c r="Q24" s="45"/>
    </row>
    <row r="25" spans="1:17" ht="12.75">
      <c r="A25" s="94"/>
      <c r="B25" s="47"/>
      <c r="C25" s="47"/>
      <c r="D25" s="47"/>
      <c r="E25" s="62"/>
      <c r="F25" s="2"/>
      <c r="G25" s="2"/>
      <c r="H25" s="2"/>
      <c r="I25" s="17"/>
      <c r="J25" s="17"/>
      <c r="K25" s="17"/>
      <c r="L25" s="2"/>
      <c r="M25" s="2"/>
      <c r="N25" s="2"/>
      <c r="O25" s="6"/>
      <c r="P25" s="45"/>
      <c r="Q25" s="45"/>
    </row>
    <row r="26" spans="1:17" ht="12.75">
      <c r="A26" s="94"/>
      <c r="B26" s="47"/>
      <c r="C26" s="47"/>
      <c r="D26" s="47"/>
      <c r="E26" s="62" t="s">
        <v>23</v>
      </c>
      <c r="F26" s="2"/>
      <c r="G26" s="2"/>
      <c r="H26" s="2"/>
      <c r="I26" s="2"/>
      <c r="J26" s="2"/>
      <c r="K26" s="2"/>
      <c r="L26" s="2"/>
      <c r="M26" s="2"/>
      <c r="N26" s="2"/>
      <c r="O26" s="45"/>
      <c r="P26" s="45"/>
      <c r="Q26" s="45"/>
    </row>
    <row r="27" spans="1:17" ht="12.75">
      <c r="A27" s="66"/>
      <c r="B27" s="44"/>
      <c r="C27" s="44"/>
      <c r="D27" s="44"/>
      <c r="E27" s="62"/>
      <c r="F27" s="2"/>
      <c r="G27" s="2"/>
      <c r="H27" s="2"/>
      <c r="I27" s="2"/>
      <c r="J27" s="2"/>
      <c r="K27" s="2"/>
      <c r="L27" s="2"/>
      <c r="M27" s="2"/>
      <c r="N27" s="2"/>
      <c r="O27" s="45"/>
      <c r="P27" s="45"/>
      <c r="Q27" s="45"/>
    </row>
    <row r="30" spans="1:5" ht="12.75">
      <c r="A30" s="75" t="s">
        <v>147</v>
      </c>
      <c r="B30" s="75"/>
      <c r="C30" s="75"/>
      <c r="E30" s="5" t="s">
        <v>148</v>
      </c>
    </row>
    <row r="32" spans="1:5" ht="12.75">
      <c r="A32" s="75" t="s">
        <v>364</v>
      </c>
      <c r="B32" s="75"/>
      <c r="C32" s="75"/>
      <c r="E32" s="5" t="s">
        <v>194</v>
      </c>
    </row>
    <row r="36" ht="12.75">
      <c r="M36" s="6"/>
    </row>
  </sheetData>
  <sheetProtection/>
  <mergeCells count="87">
    <mergeCell ref="A1:Q1"/>
    <mergeCell ref="A2:Q2"/>
    <mergeCell ref="A3:Q3"/>
    <mergeCell ref="Q20:Q21"/>
    <mergeCell ref="Q4:Q7"/>
    <mergeCell ref="Q8:Q9"/>
    <mergeCell ref="Q10:Q11"/>
    <mergeCell ref="Q12:Q13"/>
    <mergeCell ref="Q14:Q15"/>
    <mergeCell ref="Q16:Q17"/>
    <mergeCell ref="Q22:Q23"/>
    <mergeCell ref="Q24:Q25"/>
    <mergeCell ref="Q18:Q19"/>
    <mergeCell ref="E22:E23"/>
    <mergeCell ref="O22:O23"/>
    <mergeCell ref="P22:P23"/>
    <mergeCell ref="P24:P25"/>
    <mergeCell ref="E20:E21"/>
    <mergeCell ref="O20:O21"/>
    <mergeCell ref="P20:P21"/>
    <mergeCell ref="Q26:Q27"/>
    <mergeCell ref="E26:E27"/>
    <mergeCell ref="O26:O27"/>
    <mergeCell ref="P26:P27"/>
    <mergeCell ref="E24:E25"/>
    <mergeCell ref="A24:A27"/>
    <mergeCell ref="B24:B27"/>
    <mergeCell ref="C24:C27"/>
    <mergeCell ref="D24:D27"/>
    <mergeCell ref="E18:E19"/>
    <mergeCell ref="P18:P19"/>
    <mergeCell ref="C18:C19"/>
    <mergeCell ref="D18:D19"/>
    <mergeCell ref="A20:A21"/>
    <mergeCell ref="B20:B21"/>
    <mergeCell ref="C20:C21"/>
    <mergeCell ref="D20:D21"/>
    <mergeCell ref="P16:P17"/>
    <mergeCell ref="A14:A15"/>
    <mergeCell ref="B14:B15"/>
    <mergeCell ref="C14:C15"/>
    <mergeCell ref="A22:A23"/>
    <mergeCell ref="B22:B23"/>
    <mergeCell ref="C22:C23"/>
    <mergeCell ref="D22:D23"/>
    <mergeCell ref="A18:A19"/>
    <mergeCell ref="B18:B19"/>
    <mergeCell ref="D14:D15"/>
    <mergeCell ref="E12:E13"/>
    <mergeCell ref="O12:O13"/>
    <mergeCell ref="E14:E15"/>
    <mergeCell ref="P14:P15"/>
    <mergeCell ref="A16:A17"/>
    <mergeCell ref="B16:B17"/>
    <mergeCell ref="C16:C17"/>
    <mergeCell ref="D16:D17"/>
    <mergeCell ref="E16:E17"/>
    <mergeCell ref="A12:A13"/>
    <mergeCell ref="B12:B13"/>
    <mergeCell ref="C12:C13"/>
    <mergeCell ref="D12:D13"/>
    <mergeCell ref="P12:P13"/>
    <mergeCell ref="C10:C11"/>
    <mergeCell ref="D10:D11"/>
    <mergeCell ref="E10:E11"/>
    <mergeCell ref="O10:O11"/>
    <mergeCell ref="P10:P11"/>
    <mergeCell ref="A8:A9"/>
    <mergeCell ref="B8:B9"/>
    <mergeCell ref="C8:C9"/>
    <mergeCell ref="D8:D9"/>
    <mergeCell ref="O4:O7"/>
    <mergeCell ref="P4:P7"/>
    <mergeCell ref="E8:E9"/>
    <mergeCell ref="O8:O9"/>
    <mergeCell ref="P8:P9"/>
    <mergeCell ref="I4:N4"/>
    <mergeCell ref="A4:A7"/>
    <mergeCell ref="A30:C30"/>
    <mergeCell ref="A32:C32"/>
    <mergeCell ref="F4:H4"/>
    <mergeCell ref="B4:B7"/>
    <mergeCell ref="C4:C7"/>
    <mergeCell ref="D4:D7"/>
    <mergeCell ref="E4:E7"/>
    <mergeCell ref="A10:A11"/>
    <mergeCell ref="B10:B11"/>
  </mergeCells>
  <printOptions horizontalCentered="1"/>
  <pageMargins left="0.26" right="0.26" top="0.29" bottom="0.4" header="0.18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26">
      <selection activeCell="O32" sqref="O3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37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95" t="s">
        <v>272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6</v>
      </c>
      <c r="B8" s="45" t="s">
        <v>34</v>
      </c>
      <c r="C8" s="45">
        <v>1</v>
      </c>
      <c r="D8" s="45" t="s">
        <v>35</v>
      </c>
      <c r="E8" s="62" t="s">
        <v>55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6</v>
      </c>
      <c r="B10" s="45" t="s">
        <v>34</v>
      </c>
      <c r="C10" s="45">
        <v>2</v>
      </c>
      <c r="D10" s="45" t="s">
        <v>35</v>
      </c>
      <c r="E10" s="62" t="s">
        <v>56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6</v>
      </c>
      <c r="B12" s="45" t="s">
        <v>34</v>
      </c>
      <c r="C12" s="45">
        <v>3</v>
      </c>
      <c r="D12" s="45" t="s">
        <v>35</v>
      </c>
      <c r="E12" s="62" t="s">
        <v>57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6</v>
      </c>
      <c r="B14" s="45" t="s">
        <v>46</v>
      </c>
      <c r="C14" s="45">
        <v>4</v>
      </c>
      <c r="D14" s="45" t="s">
        <v>35</v>
      </c>
      <c r="E14" s="62" t="s">
        <v>54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3.5" hidden="1" thickBot="1">
      <c r="A15" s="83"/>
      <c r="B15" s="70"/>
      <c r="C15" s="70"/>
      <c r="D15" s="70"/>
      <c r="E15" s="93"/>
      <c r="F15" s="4"/>
      <c r="G15" s="4"/>
      <c r="H15" s="4"/>
      <c r="I15" s="4"/>
      <c r="J15" s="4"/>
      <c r="K15" s="4"/>
      <c r="L15" s="4"/>
      <c r="M15" s="4"/>
      <c r="N15" s="4"/>
      <c r="O15" s="70"/>
      <c r="P15" s="70"/>
      <c r="Q15" s="70"/>
    </row>
    <row r="16" spans="1:17" ht="36" customHeight="1" thickTop="1">
      <c r="A16" s="66">
        <v>0.4</v>
      </c>
      <c r="B16" s="44" t="s">
        <v>34</v>
      </c>
      <c r="C16" s="44">
        <v>1</v>
      </c>
      <c r="D16" s="44">
        <v>1</v>
      </c>
      <c r="E16" s="79" t="s">
        <v>65</v>
      </c>
      <c r="F16" s="3">
        <v>0</v>
      </c>
      <c r="G16" s="3">
        <v>0</v>
      </c>
      <c r="H16" s="3">
        <v>0</v>
      </c>
      <c r="I16" s="2">
        <v>413</v>
      </c>
      <c r="J16" s="2">
        <v>409</v>
      </c>
      <c r="K16" s="2">
        <v>410</v>
      </c>
      <c r="L16" s="2">
        <v>241</v>
      </c>
      <c r="M16" s="2">
        <v>235</v>
      </c>
      <c r="N16" s="2">
        <v>235</v>
      </c>
      <c r="O16" s="6"/>
      <c r="P16" s="32"/>
      <c r="Q16" s="44"/>
    </row>
    <row r="17" spans="1:17" ht="36" customHeight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6"/>
      <c r="P17" s="31"/>
      <c r="Q17" s="45"/>
    </row>
    <row r="18" spans="1:17" ht="36" customHeight="1">
      <c r="A18" s="66">
        <v>0.4</v>
      </c>
      <c r="B18" s="44" t="s">
        <v>34</v>
      </c>
      <c r="C18" s="44">
        <v>1</v>
      </c>
      <c r="D18" s="44">
        <v>2</v>
      </c>
      <c r="E18" s="79" t="s">
        <v>65</v>
      </c>
      <c r="F18" s="2">
        <v>0</v>
      </c>
      <c r="G18" s="2">
        <v>0</v>
      </c>
      <c r="H18" s="2">
        <v>0</v>
      </c>
      <c r="I18" s="2">
        <v>413</v>
      </c>
      <c r="J18" s="2">
        <v>409</v>
      </c>
      <c r="K18" s="2">
        <v>410</v>
      </c>
      <c r="L18" s="2">
        <v>241</v>
      </c>
      <c r="M18" s="2">
        <v>235</v>
      </c>
      <c r="N18" s="2">
        <v>235</v>
      </c>
      <c r="O18" s="6"/>
      <c r="P18" s="30"/>
      <c r="Q18" s="45"/>
    </row>
    <row r="19" spans="1:17" ht="36" customHeight="1" thickBot="1">
      <c r="A19" s="55"/>
      <c r="B19" s="45"/>
      <c r="C19" s="45"/>
      <c r="D19" s="45"/>
      <c r="E19" s="62"/>
      <c r="F19" s="2"/>
      <c r="G19" s="2"/>
      <c r="H19" s="2"/>
      <c r="I19" s="2"/>
      <c r="J19" s="2"/>
      <c r="K19" s="2"/>
      <c r="L19" s="2"/>
      <c r="M19" s="2"/>
      <c r="N19" s="2"/>
      <c r="O19" s="6"/>
      <c r="P19" s="31"/>
      <c r="Q19" s="45"/>
    </row>
    <row r="20" spans="1:17" ht="36" customHeight="1">
      <c r="A20" s="66">
        <v>1.4</v>
      </c>
      <c r="B20" s="44" t="s">
        <v>34</v>
      </c>
      <c r="C20" s="44">
        <v>1</v>
      </c>
      <c r="D20" s="44">
        <v>3</v>
      </c>
      <c r="E20" s="79" t="s">
        <v>239</v>
      </c>
      <c r="F20" s="2">
        <v>0</v>
      </c>
      <c r="G20" s="2">
        <v>0</v>
      </c>
      <c r="H20" s="2">
        <v>0</v>
      </c>
      <c r="I20" s="2">
        <v>413</v>
      </c>
      <c r="J20" s="2">
        <v>409</v>
      </c>
      <c r="K20" s="2">
        <v>410</v>
      </c>
      <c r="L20" s="2">
        <v>241</v>
      </c>
      <c r="M20" s="2">
        <v>235</v>
      </c>
      <c r="N20" s="2">
        <v>235</v>
      </c>
      <c r="O20" s="6">
        <v>43635</v>
      </c>
      <c r="P20" s="24">
        <f aca="true" t="shared" si="0" ref="P20:P33">ROUND(((((F20*L20)+(G20*M20)+(H20*N20))*0.98)/1000),2)</f>
        <v>0</v>
      </c>
      <c r="Q20" s="45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66">
        <v>2.4</v>
      </c>
      <c r="B22" s="44" t="s">
        <v>34</v>
      </c>
      <c r="C22" s="44">
        <v>1</v>
      </c>
      <c r="D22" s="44">
        <v>4</v>
      </c>
      <c r="E22" s="79" t="s">
        <v>240</v>
      </c>
      <c r="F22" s="2">
        <v>3</v>
      </c>
      <c r="G22" s="2">
        <v>6</v>
      </c>
      <c r="H22" s="2">
        <v>3</v>
      </c>
      <c r="I22" s="2">
        <v>413</v>
      </c>
      <c r="J22" s="2">
        <v>409</v>
      </c>
      <c r="K22" s="2">
        <v>410</v>
      </c>
      <c r="L22" s="2">
        <v>241</v>
      </c>
      <c r="M22" s="2">
        <v>235</v>
      </c>
      <c r="N22" s="2">
        <v>235</v>
      </c>
      <c r="O22" s="6">
        <v>43635</v>
      </c>
      <c r="P22" s="24">
        <f t="shared" si="0"/>
        <v>2.78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66">
        <v>3.4</v>
      </c>
      <c r="B24" s="45" t="s">
        <v>34</v>
      </c>
      <c r="C24" s="45">
        <v>3</v>
      </c>
      <c r="D24" s="44">
        <v>6</v>
      </c>
      <c r="E24" s="79" t="s">
        <v>65</v>
      </c>
      <c r="F24" s="2">
        <v>0</v>
      </c>
      <c r="G24" s="2">
        <v>0</v>
      </c>
      <c r="H24" s="2">
        <v>0</v>
      </c>
      <c r="I24" s="2">
        <v>413</v>
      </c>
      <c r="J24" s="2">
        <v>409</v>
      </c>
      <c r="K24" s="2">
        <v>410</v>
      </c>
      <c r="L24" s="2">
        <v>241</v>
      </c>
      <c r="M24" s="2">
        <v>235</v>
      </c>
      <c r="N24" s="2">
        <v>235</v>
      </c>
      <c r="O24" s="6">
        <v>43635</v>
      </c>
      <c r="P24" s="24">
        <f t="shared" si="0"/>
        <v>0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6"/>
      <c r="P25" s="25">
        <f t="shared" si="0"/>
        <v>0</v>
      </c>
      <c r="Q25" s="45"/>
    </row>
    <row r="26" spans="1:17" ht="36" customHeight="1">
      <c r="A26" s="66">
        <v>4.4</v>
      </c>
      <c r="B26" s="45" t="s">
        <v>34</v>
      </c>
      <c r="C26" s="45">
        <v>3</v>
      </c>
      <c r="D26" s="44">
        <v>7</v>
      </c>
      <c r="E26" s="62" t="s">
        <v>238</v>
      </c>
      <c r="F26" s="2">
        <v>0</v>
      </c>
      <c r="G26" s="2">
        <v>0</v>
      </c>
      <c r="H26" s="2">
        <v>0</v>
      </c>
      <c r="I26" s="2">
        <v>413</v>
      </c>
      <c r="J26" s="2">
        <v>409</v>
      </c>
      <c r="K26" s="2">
        <v>410</v>
      </c>
      <c r="L26" s="2">
        <v>241</v>
      </c>
      <c r="M26" s="2">
        <v>235</v>
      </c>
      <c r="N26" s="2">
        <v>235</v>
      </c>
      <c r="O26" s="6">
        <v>43635</v>
      </c>
      <c r="P26" s="24">
        <f t="shared" si="0"/>
        <v>0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66">
        <v>5.4</v>
      </c>
      <c r="B28" s="45" t="s">
        <v>34</v>
      </c>
      <c r="C28" s="45">
        <v>3</v>
      </c>
      <c r="D28" s="45">
        <v>8</v>
      </c>
      <c r="E28" s="79" t="s">
        <v>65</v>
      </c>
      <c r="F28" s="2">
        <v>0</v>
      </c>
      <c r="G28" s="2">
        <v>0</v>
      </c>
      <c r="H28" s="2">
        <v>0</v>
      </c>
      <c r="I28" s="2">
        <v>413</v>
      </c>
      <c r="J28" s="2">
        <v>409</v>
      </c>
      <c r="K28" s="2">
        <v>410</v>
      </c>
      <c r="L28" s="2">
        <v>241</v>
      </c>
      <c r="M28" s="2">
        <v>235</v>
      </c>
      <c r="N28" s="2">
        <v>235</v>
      </c>
      <c r="O28" s="6">
        <v>43635</v>
      </c>
      <c r="P28" s="24">
        <f t="shared" si="0"/>
        <v>0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6"/>
      <c r="P29" s="25">
        <f t="shared" si="0"/>
        <v>0</v>
      </c>
      <c r="Q29" s="45"/>
    </row>
    <row r="30" spans="1:17" ht="36" customHeight="1">
      <c r="A30" s="55">
        <v>6.4</v>
      </c>
      <c r="B30" s="45" t="s">
        <v>34</v>
      </c>
      <c r="C30" s="45">
        <v>3</v>
      </c>
      <c r="D30" s="45">
        <v>9</v>
      </c>
      <c r="E30" s="62" t="s">
        <v>238</v>
      </c>
      <c r="F30" s="2">
        <v>23</v>
      </c>
      <c r="G30" s="2">
        <v>38</v>
      </c>
      <c r="H30" s="2">
        <v>42</v>
      </c>
      <c r="I30" s="2">
        <v>413</v>
      </c>
      <c r="J30" s="2">
        <v>409</v>
      </c>
      <c r="K30" s="2">
        <v>410</v>
      </c>
      <c r="L30" s="2">
        <v>241</v>
      </c>
      <c r="M30" s="2">
        <v>235</v>
      </c>
      <c r="N30" s="2">
        <v>235</v>
      </c>
      <c r="O30" s="6">
        <v>43635</v>
      </c>
      <c r="P30" s="24">
        <f t="shared" si="0"/>
        <v>23.86</v>
      </c>
      <c r="Q30" s="45"/>
    </row>
    <row r="31" spans="1:17" ht="36" customHeight="1" thickBot="1">
      <c r="A31" s="83"/>
      <c r="B31" s="70"/>
      <c r="C31" s="70"/>
      <c r="D31" s="70"/>
      <c r="E31" s="93"/>
      <c r="F31" s="4"/>
      <c r="G31" s="4"/>
      <c r="H31" s="4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70"/>
    </row>
    <row r="32" spans="1:17" ht="36" customHeight="1" thickTop="1">
      <c r="A32" s="94">
        <v>0.4</v>
      </c>
      <c r="B32" s="47" t="s">
        <v>34</v>
      </c>
      <c r="C32" s="47">
        <v>2</v>
      </c>
      <c r="D32" s="47">
        <v>60</v>
      </c>
      <c r="E32" s="79" t="s">
        <v>21</v>
      </c>
      <c r="F32" s="2">
        <v>49</v>
      </c>
      <c r="G32" s="2">
        <v>45</v>
      </c>
      <c r="H32" s="2">
        <v>25</v>
      </c>
      <c r="I32" s="2">
        <v>413</v>
      </c>
      <c r="J32" s="2">
        <v>409</v>
      </c>
      <c r="K32" s="2">
        <v>410</v>
      </c>
      <c r="L32" s="2">
        <v>241</v>
      </c>
      <c r="M32" s="2">
        <v>235</v>
      </c>
      <c r="N32" s="2">
        <v>235</v>
      </c>
      <c r="O32" s="6">
        <v>43635</v>
      </c>
      <c r="P32" s="24">
        <f t="shared" si="0"/>
        <v>27.69</v>
      </c>
      <c r="Q32" s="44"/>
    </row>
    <row r="33" spans="1:17" ht="36" customHeight="1" thickBot="1">
      <c r="A33" s="94"/>
      <c r="B33" s="47"/>
      <c r="C33" s="47"/>
      <c r="D33" s="47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  <c r="Q33" s="45"/>
    </row>
    <row r="34" spans="1:17" ht="36" customHeight="1" hidden="1">
      <c r="A34" s="94"/>
      <c r="B34" s="47"/>
      <c r="C34" s="47"/>
      <c r="D34" s="47"/>
      <c r="E34" s="62" t="s">
        <v>23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30"/>
      <c r="Q34" s="45"/>
    </row>
    <row r="35" spans="1:17" ht="36" customHeight="1" hidden="1">
      <c r="A35" s="66"/>
      <c r="B35" s="44"/>
      <c r="C35" s="44"/>
      <c r="D35" s="44"/>
      <c r="E35" s="62"/>
      <c r="F35" s="2"/>
      <c r="G35" s="2"/>
      <c r="H35" s="2"/>
      <c r="I35" s="2"/>
      <c r="J35" s="2"/>
      <c r="K35" s="2"/>
      <c r="L35" s="2"/>
      <c r="M35" s="2"/>
      <c r="N35" s="2"/>
      <c r="O35" s="2"/>
      <c r="P35" s="31"/>
      <c r="Q35" s="45"/>
    </row>
    <row r="38" spans="1:5" ht="12.75">
      <c r="A38" s="75" t="s">
        <v>147</v>
      </c>
      <c r="B38" s="75"/>
      <c r="C38" s="75"/>
      <c r="E38" s="5" t="s">
        <v>148</v>
      </c>
    </row>
    <row r="40" spans="1:5" ht="12.75">
      <c r="A40" s="75" t="s">
        <v>364</v>
      </c>
      <c r="B40" s="75"/>
      <c r="C40" s="75"/>
      <c r="E40" s="5" t="s">
        <v>194</v>
      </c>
    </row>
    <row r="42" spans="6:8" ht="12.75">
      <c r="F42" s="1">
        <f>D32*F43</f>
        <v>48.6</v>
      </c>
      <c r="G42" s="1">
        <f>D32*G43</f>
        <v>45</v>
      </c>
      <c r="H42" s="1">
        <f>D32*H43</f>
        <v>24.599999999999998</v>
      </c>
    </row>
    <row r="43" spans="6:8" ht="12.75">
      <c r="F43" s="1">
        <v>0.81</v>
      </c>
      <c r="G43" s="1">
        <v>0.75</v>
      </c>
      <c r="H43" s="1">
        <v>0.41</v>
      </c>
    </row>
  </sheetData>
  <sheetProtection/>
  <mergeCells count="103">
    <mergeCell ref="Q34:Q35"/>
    <mergeCell ref="Q20:Q21"/>
    <mergeCell ref="Q22:Q23"/>
    <mergeCell ref="Q24:Q25"/>
    <mergeCell ref="Q26:Q27"/>
    <mergeCell ref="Q30:Q31"/>
    <mergeCell ref="Q32:Q33"/>
    <mergeCell ref="Q28:Q29"/>
    <mergeCell ref="Q12:Q13"/>
    <mergeCell ref="Q14:Q15"/>
    <mergeCell ref="Q16:Q17"/>
    <mergeCell ref="Q18:Q19"/>
    <mergeCell ref="P12:P13"/>
    <mergeCell ref="E16:E17"/>
    <mergeCell ref="A1:Q1"/>
    <mergeCell ref="A2:Q2"/>
    <mergeCell ref="A3:Q3"/>
    <mergeCell ref="Q4:Q7"/>
    <mergeCell ref="Q8:Q9"/>
    <mergeCell ref="Q10:Q11"/>
    <mergeCell ref="A12:A13"/>
    <mergeCell ref="B12:B13"/>
    <mergeCell ref="C12:C13"/>
    <mergeCell ref="D12:D13"/>
    <mergeCell ref="E14:E15"/>
    <mergeCell ref="E22:E23"/>
    <mergeCell ref="C20:C21"/>
    <mergeCell ref="E20:E21"/>
    <mergeCell ref="E12:E13"/>
    <mergeCell ref="E18:E19"/>
    <mergeCell ref="A32:A35"/>
    <mergeCell ref="B32:B35"/>
    <mergeCell ref="C32:C35"/>
    <mergeCell ref="D32:D35"/>
    <mergeCell ref="E28:E29"/>
    <mergeCell ref="E26:E27"/>
    <mergeCell ref="B26:B27"/>
    <mergeCell ref="P8:P9"/>
    <mergeCell ref="O8:O9"/>
    <mergeCell ref="O10:O11"/>
    <mergeCell ref="O14:O15"/>
    <mergeCell ref="P14:P15"/>
    <mergeCell ref="E30:E31"/>
    <mergeCell ref="P10:P11"/>
    <mergeCell ref="E24:E25"/>
    <mergeCell ref="O12:O13"/>
    <mergeCell ref="C24:C25"/>
    <mergeCell ref="C26:C27"/>
    <mergeCell ref="D24:D25"/>
    <mergeCell ref="D26:D27"/>
    <mergeCell ref="E34:E35"/>
    <mergeCell ref="E32:E33"/>
    <mergeCell ref="D30:D31"/>
    <mergeCell ref="A30:A31"/>
    <mergeCell ref="B30:B31"/>
    <mergeCell ref="C30:C31"/>
    <mergeCell ref="D18:D19"/>
    <mergeCell ref="D20:D21"/>
    <mergeCell ref="B22:B23"/>
    <mergeCell ref="C22:C23"/>
    <mergeCell ref="D22:D23"/>
    <mergeCell ref="A26:A27"/>
    <mergeCell ref="D28:D29"/>
    <mergeCell ref="O4:O7"/>
    <mergeCell ref="A4:A7"/>
    <mergeCell ref="B4:B7"/>
    <mergeCell ref="C4:C7"/>
    <mergeCell ref="D4:D7"/>
    <mergeCell ref="F4:H4"/>
    <mergeCell ref="I4:N4"/>
    <mergeCell ref="E4:E7"/>
    <mergeCell ref="E8:E9"/>
    <mergeCell ref="A28:A29"/>
    <mergeCell ref="B28:B29"/>
    <mergeCell ref="A14:A15"/>
    <mergeCell ref="A24:A25"/>
    <mergeCell ref="B24:B25"/>
    <mergeCell ref="B14:B15"/>
    <mergeCell ref="B20:B21"/>
    <mergeCell ref="A22:A23"/>
    <mergeCell ref="A10:A11"/>
    <mergeCell ref="B10:B11"/>
    <mergeCell ref="C10:C11"/>
    <mergeCell ref="D10:D11"/>
    <mergeCell ref="E10:E11"/>
    <mergeCell ref="C8:C9"/>
    <mergeCell ref="D8:D9"/>
    <mergeCell ref="C14:C15"/>
    <mergeCell ref="D14:D15"/>
    <mergeCell ref="A16:A17"/>
    <mergeCell ref="B16:B17"/>
    <mergeCell ref="C16:C17"/>
    <mergeCell ref="D16:D17"/>
    <mergeCell ref="A38:C38"/>
    <mergeCell ref="A40:C40"/>
    <mergeCell ref="P4:P7"/>
    <mergeCell ref="A8:A9"/>
    <mergeCell ref="B8:B9"/>
    <mergeCell ref="C28:C29"/>
    <mergeCell ref="A18:A19"/>
    <mergeCell ref="B18:B19"/>
    <mergeCell ref="C18:C19"/>
    <mergeCell ref="A20:A21"/>
  </mergeCells>
  <printOptions horizontalCentered="1"/>
  <pageMargins left="0.2755905511811024" right="0.2755905511811024" top="0.3" bottom="0.31496062992125984" header="0.24" footer="0.2362204724409449"/>
  <pageSetup horizontalDpi="600" verticalDpi="600" orientation="portrait" paperSize="9" scale="61" r:id="rId1"/>
  <rowBreaks count="1" manualBreakCount="1">
    <brk id="3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zoomScalePageLayoutView="0" workbookViewId="0" topLeftCell="A34">
      <selection activeCell="O44" sqref="O44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1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6</v>
      </c>
      <c r="B8" s="45" t="s">
        <v>34</v>
      </c>
      <c r="C8" s="45">
        <v>1</v>
      </c>
      <c r="D8" s="45" t="s">
        <v>35</v>
      </c>
      <c r="E8" s="62" t="s">
        <v>138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6</v>
      </c>
      <c r="B10" s="45" t="s">
        <v>34</v>
      </c>
      <c r="C10" s="45">
        <v>3</v>
      </c>
      <c r="D10" s="45" t="s">
        <v>35</v>
      </c>
      <c r="E10" s="62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6</v>
      </c>
      <c r="B12" s="45" t="s">
        <v>34</v>
      </c>
      <c r="C12" s="45">
        <v>5</v>
      </c>
      <c r="D12" s="45" t="s">
        <v>35</v>
      </c>
      <c r="E12" s="62" t="s">
        <v>65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6</v>
      </c>
      <c r="B14" s="45" t="s">
        <v>34</v>
      </c>
      <c r="C14" s="45">
        <v>7</v>
      </c>
      <c r="D14" s="45" t="s">
        <v>35</v>
      </c>
      <c r="E14" s="62" t="s">
        <v>142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6</v>
      </c>
      <c r="B16" s="45" t="s">
        <v>66</v>
      </c>
      <c r="C16" s="45" t="s">
        <v>35</v>
      </c>
      <c r="D16" s="45" t="s">
        <v>35</v>
      </c>
      <c r="E16" s="62" t="s">
        <v>144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6</v>
      </c>
      <c r="B18" s="45" t="s">
        <v>46</v>
      </c>
      <c r="C18" s="45">
        <v>2</v>
      </c>
      <c r="D18" s="45" t="s">
        <v>35</v>
      </c>
      <c r="E18" s="62" t="s">
        <v>139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2.75" hidden="1">
      <c r="A19" s="55"/>
      <c r="B19" s="45"/>
      <c r="C19" s="45"/>
      <c r="D19" s="45"/>
      <c r="E19" s="62"/>
      <c r="F19" s="2"/>
      <c r="G19" s="2"/>
      <c r="H19" s="2"/>
      <c r="I19" s="2"/>
      <c r="J19" s="2"/>
      <c r="K19" s="2"/>
      <c r="L19" s="2"/>
      <c r="M19" s="2"/>
      <c r="N19" s="2"/>
      <c r="O19" s="45"/>
      <c r="P19" s="45"/>
      <c r="Q19" s="45"/>
    </row>
    <row r="20" spans="1:17" ht="12.75" hidden="1">
      <c r="A20" s="55">
        <v>6</v>
      </c>
      <c r="B20" s="45" t="s">
        <v>46</v>
      </c>
      <c r="C20" s="45">
        <v>4</v>
      </c>
      <c r="D20" s="45" t="s">
        <v>35</v>
      </c>
      <c r="E20" s="62" t="s">
        <v>141</v>
      </c>
      <c r="F20" s="2"/>
      <c r="G20" s="2"/>
      <c r="H20" s="2"/>
      <c r="I20" s="2"/>
      <c r="J20" s="2"/>
      <c r="K20" s="2"/>
      <c r="L20" s="2"/>
      <c r="M20" s="2"/>
      <c r="N20" s="2"/>
      <c r="O20" s="45"/>
      <c r="P20" s="45"/>
      <c r="Q20" s="45"/>
    </row>
    <row r="21" spans="1:17" ht="12.75" hidden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</row>
    <row r="22" spans="1:17" ht="12.75" hidden="1">
      <c r="A22" s="55">
        <v>6</v>
      </c>
      <c r="B22" s="45" t="s">
        <v>46</v>
      </c>
      <c r="C22" s="45">
        <v>6</v>
      </c>
      <c r="D22" s="45" t="s">
        <v>35</v>
      </c>
      <c r="E22" s="62" t="s">
        <v>143</v>
      </c>
      <c r="F22" s="2"/>
      <c r="G22" s="2"/>
      <c r="H22" s="2"/>
      <c r="I22" s="2"/>
      <c r="J22" s="2"/>
      <c r="K22" s="2"/>
      <c r="L22" s="2"/>
      <c r="M22" s="2"/>
      <c r="N22" s="2"/>
      <c r="O22" s="45"/>
      <c r="P22" s="45"/>
      <c r="Q22" s="45"/>
    </row>
    <row r="23" spans="1:17" ht="13.5" hidden="1" thickBot="1">
      <c r="A23" s="83"/>
      <c r="B23" s="70"/>
      <c r="C23" s="70"/>
      <c r="D23" s="70"/>
      <c r="E23" s="93"/>
      <c r="F23" s="4"/>
      <c r="G23" s="4"/>
      <c r="H23" s="4"/>
      <c r="I23" s="4"/>
      <c r="J23" s="4"/>
      <c r="K23" s="4"/>
      <c r="L23" s="4"/>
      <c r="M23" s="4"/>
      <c r="N23" s="4"/>
      <c r="O23" s="70"/>
      <c r="P23" s="70"/>
      <c r="Q23" s="70"/>
    </row>
    <row r="24" spans="1:17" ht="36.75" customHeight="1">
      <c r="A24" s="66">
        <v>0.4</v>
      </c>
      <c r="B24" s="45" t="s">
        <v>34</v>
      </c>
      <c r="C24" s="44">
        <v>1</v>
      </c>
      <c r="D24" s="44">
        <v>1</v>
      </c>
      <c r="E24" s="79" t="s">
        <v>145</v>
      </c>
      <c r="F24" s="3">
        <v>16</v>
      </c>
      <c r="G24" s="3">
        <v>17</v>
      </c>
      <c r="H24" s="3">
        <v>9</v>
      </c>
      <c r="I24" s="2">
        <v>396</v>
      </c>
      <c r="J24" s="2">
        <v>392</v>
      </c>
      <c r="K24" s="2">
        <v>390</v>
      </c>
      <c r="L24" s="2">
        <v>230</v>
      </c>
      <c r="M24" s="2">
        <v>224</v>
      </c>
      <c r="N24" s="2">
        <v>226</v>
      </c>
      <c r="O24" s="6">
        <v>43635</v>
      </c>
      <c r="P24" s="24">
        <f aca="true" t="shared" si="0" ref="P24:P33">ROUND(((((F24*L24)+(G24*M24)+(H24*N24))*0.98)/1000),2)</f>
        <v>9.33</v>
      </c>
      <c r="Q24" s="44"/>
    </row>
    <row r="25" spans="1:17" ht="36.75" customHeight="1" thickBot="1">
      <c r="A25" s="55"/>
      <c r="B25" s="45"/>
      <c r="C25" s="45"/>
      <c r="D25" s="45"/>
      <c r="E25" s="62"/>
      <c r="F25" s="2"/>
      <c r="G25" s="2"/>
      <c r="H25" s="2"/>
      <c r="I25" s="17"/>
      <c r="J25" s="17"/>
      <c r="K25" s="17"/>
      <c r="L25" s="2"/>
      <c r="M25" s="2"/>
      <c r="N25" s="2"/>
      <c r="O25" s="38"/>
      <c r="P25" s="25">
        <f>ROUND(((((F25*L25)+(G25*M25)+(H25*N25))*0.98)/1000),2)</f>
        <v>0</v>
      </c>
      <c r="Q25" s="45"/>
    </row>
    <row r="26" spans="1:17" ht="36.75" customHeight="1">
      <c r="A26" s="55">
        <v>0.4</v>
      </c>
      <c r="B26" s="45" t="s">
        <v>34</v>
      </c>
      <c r="C26" s="45">
        <v>3</v>
      </c>
      <c r="D26" s="45">
        <v>2</v>
      </c>
      <c r="E26" s="62" t="s">
        <v>381</v>
      </c>
      <c r="F26" s="2">
        <v>6</v>
      </c>
      <c r="G26" s="2">
        <v>6</v>
      </c>
      <c r="H26" s="2">
        <v>6</v>
      </c>
      <c r="I26" s="2">
        <v>396</v>
      </c>
      <c r="J26" s="2">
        <v>392</v>
      </c>
      <c r="K26" s="2">
        <v>390</v>
      </c>
      <c r="L26" s="2">
        <v>230</v>
      </c>
      <c r="M26" s="2">
        <v>224</v>
      </c>
      <c r="N26" s="2">
        <v>226</v>
      </c>
      <c r="O26" s="6">
        <v>43635</v>
      </c>
      <c r="P26" s="24">
        <f t="shared" si="0"/>
        <v>4</v>
      </c>
      <c r="Q26" s="45"/>
    </row>
    <row r="27" spans="1:17" ht="36.75" customHeight="1" thickBot="1">
      <c r="A27" s="55"/>
      <c r="B27" s="45"/>
      <c r="C27" s="45"/>
      <c r="D27" s="45"/>
      <c r="E27" s="62"/>
      <c r="F27" s="2"/>
      <c r="G27" s="2"/>
      <c r="H27" s="2"/>
      <c r="I27" s="17"/>
      <c r="J27" s="17"/>
      <c r="K27" s="17"/>
      <c r="L27" s="2"/>
      <c r="M27" s="2"/>
      <c r="N27" s="2"/>
      <c r="O27" s="38"/>
      <c r="P27" s="25">
        <f t="shared" si="0"/>
        <v>0</v>
      </c>
      <c r="Q27" s="45"/>
    </row>
    <row r="28" spans="1:17" ht="36.75" customHeight="1">
      <c r="A28" s="55">
        <v>0.4</v>
      </c>
      <c r="B28" s="45" t="s">
        <v>34</v>
      </c>
      <c r="C28" s="45">
        <v>3</v>
      </c>
      <c r="D28" s="45">
        <v>3</v>
      </c>
      <c r="E28" s="62" t="s">
        <v>202</v>
      </c>
      <c r="F28" s="2">
        <v>24</v>
      </c>
      <c r="G28" s="2">
        <v>30</v>
      </c>
      <c r="H28" s="2">
        <v>26</v>
      </c>
      <c r="I28" s="2">
        <v>396</v>
      </c>
      <c r="J28" s="2">
        <v>392</v>
      </c>
      <c r="K28" s="2">
        <v>390</v>
      </c>
      <c r="L28" s="2">
        <v>230</v>
      </c>
      <c r="M28" s="2">
        <v>224</v>
      </c>
      <c r="N28" s="2">
        <v>226</v>
      </c>
      <c r="O28" s="6">
        <v>43635</v>
      </c>
      <c r="P28" s="24">
        <f t="shared" si="0"/>
        <v>17.75</v>
      </c>
      <c r="Q28" s="45"/>
    </row>
    <row r="29" spans="1:17" ht="36.75" customHeight="1" thickBot="1">
      <c r="A29" s="55"/>
      <c r="B29" s="45"/>
      <c r="C29" s="45"/>
      <c r="D29" s="45"/>
      <c r="E29" s="62"/>
      <c r="F29" s="2"/>
      <c r="G29" s="2"/>
      <c r="H29" s="2"/>
      <c r="I29" s="17"/>
      <c r="J29" s="17"/>
      <c r="K29" s="17"/>
      <c r="L29" s="2"/>
      <c r="M29" s="2"/>
      <c r="N29" s="2"/>
      <c r="O29" s="38"/>
      <c r="P29" s="25">
        <f t="shared" si="0"/>
        <v>0</v>
      </c>
      <c r="Q29" s="45"/>
    </row>
    <row r="30" spans="1:17" ht="36.75" customHeight="1">
      <c r="A30" s="55">
        <v>0.4</v>
      </c>
      <c r="B30" s="45" t="s">
        <v>34</v>
      </c>
      <c r="C30" s="45">
        <v>3</v>
      </c>
      <c r="D30" s="45">
        <v>4</v>
      </c>
      <c r="E30" s="77" t="s">
        <v>203</v>
      </c>
      <c r="F30" s="2">
        <v>14</v>
      </c>
      <c r="G30" s="2">
        <v>20</v>
      </c>
      <c r="H30" s="2">
        <v>22</v>
      </c>
      <c r="I30" s="2">
        <v>396</v>
      </c>
      <c r="J30" s="2">
        <v>392</v>
      </c>
      <c r="K30" s="2">
        <v>390</v>
      </c>
      <c r="L30" s="2">
        <v>230</v>
      </c>
      <c r="M30" s="2">
        <v>224</v>
      </c>
      <c r="N30" s="2">
        <v>226</v>
      </c>
      <c r="O30" s="6">
        <v>43635</v>
      </c>
      <c r="P30" s="24">
        <f t="shared" si="0"/>
        <v>12.42</v>
      </c>
      <c r="Q30" s="45"/>
    </row>
    <row r="31" spans="1:17" ht="36.75" customHeight="1" thickBot="1">
      <c r="A31" s="55"/>
      <c r="B31" s="45"/>
      <c r="C31" s="45"/>
      <c r="D31" s="45"/>
      <c r="E31" s="79"/>
      <c r="F31" s="2"/>
      <c r="G31" s="2"/>
      <c r="H31" s="2"/>
      <c r="I31" s="17"/>
      <c r="J31" s="17"/>
      <c r="K31" s="17"/>
      <c r="L31" s="2"/>
      <c r="M31" s="2"/>
      <c r="N31" s="2"/>
      <c r="O31" s="38"/>
      <c r="P31" s="25">
        <f t="shared" si="0"/>
        <v>0</v>
      </c>
      <c r="Q31" s="45"/>
    </row>
    <row r="32" spans="1:17" ht="36.75" customHeight="1">
      <c r="A32" s="55">
        <v>0.4</v>
      </c>
      <c r="B32" s="45" t="s">
        <v>34</v>
      </c>
      <c r="C32" s="45">
        <v>3</v>
      </c>
      <c r="D32" s="45">
        <v>5</v>
      </c>
      <c r="E32" s="62" t="s">
        <v>204</v>
      </c>
      <c r="F32" s="2">
        <v>20</v>
      </c>
      <c r="G32" s="2">
        <v>14</v>
      </c>
      <c r="H32" s="2">
        <v>16</v>
      </c>
      <c r="I32" s="2">
        <v>396</v>
      </c>
      <c r="J32" s="2">
        <v>392</v>
      </c>
      <c r="K32" s="2">
        <v>390</v>
      </c>
      <c r="L32" s="2">
        <v>230</v>
      </c>
      <c r="M32" s="2">
        <v>224</v>
      </c>
      <c r="N32" s="2">
        <v>226</v>
      </c>
      <c r="O32" s="6">
        <v>43635</v>
      </c>
      <c r="P32" s="24">
        <f t="shared" si="0"/>
        <v>11.12</v>
      </c>
      <c r="Q32" s="45"/>
    </row>
    <row r="33" spans="1:17" ht="36.75" customHeight="1" thickBot="1">
      <c r="A33" s="55"/>
      <c r="B33" s="45"/>
      <c r="C33" s="45"/>
      <c r="D33" s="45"/>
      <c r="E33" s="62"/>
      <c r="F33" s="2"/>
      <c r="G33" s="2"/>
      <c r="H33" s="2"/>
      <c r="I33" s="17"/>
      <c r="J33" s="17"/>
      <c r="K33" s="17"/>
      <c r="L33" s="2"/>
      <c r="M33" s="2"/>
      <c r="N33" s="2"/>
      <c r="O33" s="38"/>
      <c r="P33" s="25">
        <f t="shared" si="0"/>
        <v>0</v>
      </c>
      <c r="Q33" s="45"/>
    </row>
    <row r="34" spans="1:17" ht="36.75" customHeight="1">
      <c r="A34" s="55">
        <v>0.4</v>
      </c>
      <c r="B34" s="45" t="s">
        <v>66</v>
      </c>
      <c r="C34" s="45">
        <v>4</v>
      </c>
      <c r="D34" s="45" t="s">
        <v>35</v>
      </c>
      <c r="E34" s="62" t="s">
        <v>144</v>
      </c>
      <c r="F34" s="2"/>
      <c r="G34" s="2"/>
      <c r="H34" s="2"/>
      <c r="I34" s="2"/>
      <c r="J34" s="2"/>
      <c r="K34" s="2"/>
      <c r="L34" s="2"/>
      <c r="M34" s="2"/>
      <c r="N34" s="2"/>
      <c r="O34" s="6"/>
      <c r="P34" s="24"/>
      <c r="Q34" s="45"/>
    </row>
    <row r="35" spans="1:17" ht="36.75" customHeight="1" thickBot="1">
      <c r="A35" s="55"/>
      <c r="B35" s="45"/>
      <c r="C35" s="45"/>
      <c r="D35" s="45"/>
      <c r="E35" s="62"/>
      <c r="F35" s="2"/>
      <c r="G35" s="2"/>
      <c r="H35" s="2"/>
      <c r="I35" s="2"/>
      <c r="J35" s="2"/>
      <c r="K35" s="2"/>
      <c r="L35" s="2"/>
      <c r="M35" s="2"/>
      <c r="N35" s="2"/>
      <c r="O35" s="6"/>
      <c r="P35" s="25"/>
      <c r="Q35" s="45"/>
    </row>
    <row r="36" spans="1:17" ht="36.75" customHeight="1">
      <c r="A36" s="55">
        <v>0.4</v>
      </c>
      <c r="B36" s="45" t="s">
        <v>66</v>
      </c>
      <c r="C36" s="45">
        <v>4</v>
      </c>
      <c r="D36" s="45">
        <v>6</v>
      </c>
      <c r="E36" s="62" t="s">
        <v>146</v>
      </c>
      <c r="F36" s="2">
        <v>9</v>
      </c>
      <c r="G36" s="2">
        <v>18</v>
      </c>
      <c r="H36" s="2">
        <v>8</v>
      </c>
      <c r="I36" s="2">
        <v>396</v>
      </c>
      <c r="J36" s="2">
        <v>392</v>
      </c>
      <c r="K36" s="2">
        <v>390</v>
      </c>
      <c r="L36" s="2">
        <v>230</v>
      </c>
      <c r="M36" s="2">
        <v>224</v>
      </c>
      <c r="N36" s="2">
        <v>226</v>
      </c>
      <c r="O36" s="6">
        <v>43635</v>
      </c>
      <c r="P36" s="24">
        <f aca="true" t="shared" si="1" ref="P36:P41">ROUND(((((F36*L36)+(G36*M36)+(H36*N36))*0.98)/1000),2)</f>
        <v>7.75</v>
      </c>
      <c r="Q36" s="45"/>
    </row>
    <row r="37" spans="1:17" ht="36.75" customHeight="1" thickBot="1">
      <c r="A37" s="55"/>
      <c r="B37" s="45"/>
      <c r="C37" s="45"/>
      <c r="D37" s="45"/>
      <c r="E37" s="62"/>
      <c r="F37" s="2"/>
      <c r="G37" s="2"/>
      <c r="H37" s="2"/>
      <c r="I37" s="17"/>
      <c r="J37" s="17"/>
      <c r="K37" s="17"/>
      <c r="L37" s="2"/>
      <c r="M37" s="2"/>
      <c r="N37" s="2"/>
      <c r="O37" s="38"/>
      <c r="P37" s="25">
        <f t="shared" si="1"/>
        <v>0</v>
      </c>
      <c r="Q37" s="45"/>
    </row>
    <row r="38" spans="1:17" ht="36.75" customHeight="1">
      <c r="A38" s="64">
        <v>0.4</v>
      </c>
      <c r="B38" s="45" t="s">
        <v>46</v>
      </c>
      <c r="C38" s="45" t="s">
        <v>35</v>
      </c>
      <c r="D38" s="49">
        <v>7</v>
      </c>
      <c r="E38" s="77" t="s">
        <v>323</v>
      </c>
      <c r="F38" s="2">
        <v>49</v>
      </c>
      <c r="G38" s="2">
        <v>32</v>
      </c>
      <c r="H38" s="2">
        <v>28</v>
      </c>
      <c r="I38" s="2">
        <v>396</v>
      </c>
      <c r="J38" s="2">
        <v>392</v>
      </c>
      <c r="K38" s="2">
        <v>390</v>
      </c>
      <c r="L38" s="2">
        <v>230</v>
      </c>
      <c r="M38" s="2">
        <v>224</v>
      </c>
      <c r="N38" s="2">
        <v>226</v>
      </c>
      <c r="O38" s="6">
        <v>43635</v>
      </c>
      <c r="P38" s="24">
        <f t="shared" si="1"/>
        <v>24.27</v>
      </c>
      <c r="Q38" s="2"/>
    </row>
    <row r="39" spans="1:17" ht="36.75" customHeight="1" thickBot="1">
      <c r="A39" s="66"/>
      <c r="B39" s="45"/>
      <c r="C39" s="45"/>
      <c r="D39" s="44"/>
      <c r="E39" s="79"/>
      <c r="F39" s="2"/>
      <c r="G39" s="2"/>
      <c r="H39" s="2"/>
      <c r="I39" s="17"/>
      <c r="J39" s="17"/>
      <c r="K39" s="17"/>
      <c r="L39" s="2"/>
      <c r="M39" s="2"/>
      <c r="N39" s="2"/>
      <c r="O39" s="38"/>
      <c r="P39" s="25">
        <f t="shared" si="1"/>
        <v>0</v>
      </c>
      <c r="Q39" s="2"/>
    </row>
    <row r="40" spans="1:17" ht="36.75" customHeight="1">
      <c r="A40" s="64">
        <v>0.4</v>
      </c>
      <c r="B40" s="49" t="s">
        <v>34</v>
      </c>
      <c r="C40" s="49">
        <v>2</v>
      </c>
      <c r="D40" s="61">
        <v>80</v>
      </c>
      <c r="E40" s="62" t="s">
        <v>21</v>
      </c>
      <c r="F40" s="2"/>
      <c r="G40" s="2"/>
      <c r="H40" s="2"/>
      <c r="I40" s="2"/>
      <c r="J40" s="2"/>
      <c r="K40" s="2"/>
      <c r="L40" s="2"/>
      <c r="M40" s="2"/>
      <c r="N40" s="2"/>
      <c r="O40" s="6"/>
      <c r="P40" s="24">
        <f t="shared" si="1"/>
        <v>0</v>
      </c>
      <c r="Q40" s="45"/>
    </row>
    <row r="41" spans="1:17" ht="36.75" customHeight="1" thickBot="1">
      <c r="A41" s="94"/>
      <c r="B41" s="47"/>
      <c r="C41" s="47"/>
      <c r="D41" s="92"/>
      <c r="E41" s="62"/>
      <c r="F41" s="2"/>
      <c r="G41" s="2"/>
      <c r="H41" s="2"/>
      <c r="I41" s="17"/>
      <c r="J41" s="17"/>
      <c r="K41" s="17"/>
      <c r="L41" s="2"/>
      <c r="M41" s="2"/>
      <c r="N41" s="2"/>
      <c r="O41" s="38"/>
      <c r="P41" s="25">
        <f t="shared" si="1"/>
        <v>0</v>
      </c>
      <c r="Q41" s="45"/>
    </row>
    <row r="42" spans="1:17" ht="36.75" customHeight="1" hidden="1">
      <c r="A42" s="94"/>
      <c r="B42" s="47"/>
      <c r="C42" s="47"/>
      <c r="D42" s="92"/>
      <c r="E42" s="62" t="s">
        <v>23</v>
      </c>
      <c r="F42" s="2"/>
      <c r="G42" s="2"/>
      <c r="H42" s="2"/>
      <c r="I42" s="2"/>
      <c r="J42" s="2"/>
      <c r="K42" s="2"/>
      <c r="L42" s="2"/>
      <c r="M42" s="2"/>
      <c r="N42" s="2"/>
      <c r="O42" s="6"/>
      <c r="P42" s="24"/>
      <c r="Q42" s="45"/>
    </row>
    <row r="43" spans="1:17" ht="36.75" customHeight="1" hidden="1" thickBot="1">
      <c r="A43" s="66"/>
      <c r="B43" s="44"/>
      <c r="C43" s="44"/>
      <c r="D43" s="96"/>
      <c r="E43" s="62"/>
      <c r="F43" s="2"/>
      <c r="G43" s="2"/>
      <c r="H43" s="2"/>
      <c r="I43" s="2"/>
      <c r="J43" s="2"/>
      <c r="K43" s="2"/>
      <c r="L43" s="2"/>
      <c r="M43" s="2"/>
      <c r="N43" s="2"/>
      <c r="O43" s="6"/>
      <c r="P43" s="25"/>
      <c r="Q43" s="45"/>
    </row>
    <row r="44" spans="1:17" ht="36.75" customHeight="1">
      <c r="A44" s="64">
        <v>0.4</v>
      </c>
      <c r="B44" s="49" t="s">
        <v>46</v>
      </c>
      <c r="C44" s="49">
        <v>5</v>
      </c>
      <c r="D44" s="61">
        <v>80</v>
      </c>
      <c r="E44" s="62" t="s">
        <v>22</v>
      </c>
      <c r="F44" s="2">
        <v>198</v>
      </c>
      <c r="G44" s="2">
        <v>219</v>
      </c>
      <c r="H44" s="2">
        <v>195</v>
      </c>
      <c r="I44" s="2">
        <v>396</v>
      </c>
      <c r="J44" s="2">
        <v>392</v>
      </c>
      <c r="K44" s="2">
        <v>390</v>
      </c>
      <c r="L44" s="2">
        <v>230</v>
      </c>
      <c r="M44" s="2">
        <v>224</v>
      </c>
      <c r="N44" s="2">
        <v>226</v>
      </c>
      <c r="O44" s="6">
        <v>43635</v>
      </c>
      <c r="P44" s="24">
        <f>ROUND(((((F44*L44)+(G44*M44)+(H44*N44))*0.98)/1000),2)</f>
        <v>135.89</v>
      </c>
      <c r="Q44" s="45"/>
    </row>
    <row r="45" spans="1:17" ht="36.75" customHeight="1" thickBot="1">
      <c r="A45" s="94"/>
      <c r="B45" s="47"/>
      <c r="C45" s="47"/>
      <c r="D45" s="92"/>
      <c r="E45" s="62"/>
      <c r="F45" s="2"/>
      <c r="G45" s="2"/>
      <c r="H45" s="2"/>
      <c r="I45" s="17"/>
      <c r="J45" s="17"/>
      <c r="K45" s="17"/>
      <c r="L45" s="2"/>
      <c r="M45" s="2"/>
      <c r="N45" s="2"/>
      <c r="O45" s="38"/>
      <c r="P45" s="25">
        <f>ROUND(((((F45*L45)+(G45*M45)+(H45*N45))*0.98)/1000),2)</f>
        <v>0</v>
      </c>
      <c r="Q45" s="45"/>
    </row>
    <row r="46" spans="1:17" ht="36.75" customHeight="1" hidden="1">
      <c r="A46" s="94"/>
      <c r="B46" s="47"/>
      <c r="C46" s="47"/>
      <c r="D46" s="92"/>
      <c r="E46" s="62" t="s">
        <v>24</v>
      </c>
      <c r="F46" s="2"/>
      <c r="G46" s="2"/>
      <c r="H46" s="2"/>
      <c r="I46" s="2"/>
      <c r="J46" s="2"/>
      <c r="K46" s="2"/>
      <c r="L46" s="2"/>
      <c r="M46" s="2"/>
      <c r="N46" s="2"/>
      <c r="O46" s="45"/>
      <c r="P46" s="30"/>
      <c r="Q46" s="45"/>
    </row>
    <row r="47" spans="1:17" ht="36.75" customHeight="1" hidden="1" thickBot="1">
      <c r="A47" s="97"/>
      <c r="B47" s="98"/>
      <c r="C47" s="98"/>
      <c r="D47" s="99"/>
      <c r="E47" s="93"/>
      <c r="F47" s="4"/>
      <c r="G47" s="4"/>
      <c r="H47" s="4"/>
      <c r="I47" s="4"/>
      <c r="J47" s="4"/>
      <c r="K47" s="4"/>
      <c r="L47" s="4"/>
      <c r="M47" s="4"/>
      <c r="N47" s="4"/>
      <c r="O47" s="70"/>
      <c r="P47" s="33"/>
      <c r="Q47" s="70"/>
    </row>
    <row r="50" spans="1:5" ht="12.75">
      <c r="A50" s="75" t="s">
        <v>147</v>
      </c>
      <c r="B50" s="75"/>
      <c r="C50" s="75"/>
      <c r="E50" s="5" t="s">
        <v>148</v>
      </c>
    </row>
    <row r="52" spans="1:5" ht="12.75">
      <c r="A52" s="75" t="s">
        <v>364</v>
      </c>
      <c r="B52" s="75"/>
      <c r="C52" s="75"/>
      <c r="E52" s="5" t="s">
        <v>194</v>
      </c>
    </row>
    <row r="55" spans="6:8" ht="12.75">
      <c r="F55" s="1">
        <f>D44*F56</f>
        <v>197.60000000000002</v>
      </c>
      <c r="G55" s="1">
        <f>D44*G56</f>
        <v>218.4</v>
      </c>
      <c r="H55" s="1">
        <f>D44*H56</f>
        <v>194.4</v>
      </c>
    </row>
    <row r="56" spans="6:8" ht="12.75">
      <c r="F56" s="1">
        <v>2.47</v>
      </c>
      <c r="G56" s="1">
        <v>2.73</v>
      </c>
      <c r="H56" s="1">
        <v>2.43</v>
      </c>
    </row>
  </sheetData>
  <sheetProtection/>
  <mergeCells count="143">
    <mergeCell ref="Q10:Q11"/>
    <mergeCell ref="Q12:Q13"/>
    <mergeCell ref="P18:P19"/>
    <mergeCell ref="Q46:Q47"/>
    <mergeCell ref="O46:O47"/>
    <mergeCell ref="E42:E43"/>
    <mergeCell ref="Q14:Q15"/>
    <mergeCell ref="Q18:Q19"/>
    <mergeCell ref="A1:Q1"/>
    <mergeCell ref="A2:Q2"/>
    <mergeCell ref="A3:Q3"/>
    <mergeCell ref="Q4:Q7"/>
    <mergeCell ref="Q8:Q9"/>
    <mergeCell ref="Q26:Q27"/>
    <mergeCell ref="Q34:Q35"/>
    <mergeCell ref="A44:A47"/>
    <mergeCell ref="B44:B47"/>
    <mergeCell ref="C44:C47"/>
    <mergeCell ref="D44:D47"/>
    <mergeCell ref="E44:E45"/>
    <mergeCell ref="E46:E47"/>
    <mergeCell ref="Q42:Q43"/>
    <mergeCell ref="Q44:Q45"/>
    <mergeCell ref="E40:E41"/>
    <mergeCell ref="D40:D43"/>
    <mergeCell ref="Q20:Q21"/>
    <mergeCell ref="Q36:Q37"/>
    <mergeCell ref="Q22:Q23"/>
    <mergeCell ref="Q40:Q41"/>
    <mergeCell ref="Q30:Q31"/>
    <mergeCell ref="Q32:Q33"/>
    <mergeCell ref="Q28:Q29"/>
    <mergeCell ref="Q24:Q25"/>
    <mergeCell ref="A34:A35"/>
    <mergeCell ref="B34:B35"/>
    <mergeCell ref="C34:C35"/>
    <mergeCell ref="D34:D35"/>
    <mergeCell ref="A40:A43"/>
    <mergeCell ref="B40:B43"/>
    <mergeCell ref="C40:C43"/>
    <mergeCell ref="E34:E35"/>
    <mergeCell ref="A28:A29"/>
    <mergeCell ref="B28:B29"/>
    <mergeCell ref="C28:C29"/>
    <mergeCell ref="D28:D29"/>
    <mergeCell ref="A32:A33"/>
    <mergeCell ref="B32:B33"/>
    <mergeCell ref="C32:C33"/>
    <mergeCell ref="D30:D31"/>
    <mergeCell ref="A30:A31"/>
    <mergeCell ref="C24:C25"/>
    <mergeCell ref="D24:D25"/>
    <mergeCell ref="E24:E25"/>
    <mergeCell ref="B24:B25"/>
    <mergeCell ref="D32:D33"/>
    <mergeCell ref="E26:E27"/>
    <mergeCell ref="E30:E31"/>
    <mergeCell ref="E28:E29"/>
    <mergeCell ref="B30:B31"/>
    <mergeCell ref="C30:C31"/>
    <mergeCell ref="O22:O23"/>
    <mergeCell ref="E20:E21"/>
    <mergeCell ref="P22:P23"/>
    <mergeCell ref="C20:C21"/>
    <mergeCell ref="D20:D21"/>
    <mergeCell ref="A26:A27"/>
    <mergeCell ref="B26:B27"/>
    <mergeCell ref="C26:C27"/>
    <mergeCell ref="D26:D27"/>
    <mergeCell ref="A24:A25"/>
    <mergeCell ref="E14:E15"/>
    <mergeCell ref="O14:O15"/>
    <mergeCell ref="C14:C15"/>
    <mergeCell ref="B14:B15"/>
    <mergeCell ref="P20:P21"/>
    <mergeCell ref="A22:A23"/>
    <mergeCell ref="B22:B23"/>
    <mergeCell ref="C22:C23"/>
    <mergeCell ref="D22:D23"/>
    <mergeCell ref="E22:E23"/>
    <mergeCell ref="O20:O21"/>
    <mergeCell ref="O16:O17"/>
    <mergeCell ref="E18:E19"/>
    <mergeCell ref="O18:O19"/>
    <mergeCell ref="P14:P15"/>
    <mergeCell ref="A18:A19"/>
    <mergeCell ref="B18:B19"/>
    <mergeCell ref="C18:C19"/>
    <mergeCell ref="D18:D19"/>
    <mergeCell ref="D14:D15"/>
    <mergeCell ref="A12:A13"/>
    <mergeCell ref="B12:B13"/>
    <mergeCell ref="C12:C13"/>
    <mergeCell ref="A14:A15"/>
    <mergeCell ref="A4:A7"/>
    <mergeCell ref="B4:B7"/>
    <mergeCell ref="A10:A11"/>
    <mergeCell ref="B10:B11"/>
    <mergeCell ref="A8:A9"/>
    <mergeCell ref="B8:B9"/>
    <mergeCell ref="E8:E9"/>
    <mergeCell ref="O12:O13"/>
    <mergeCell ref="P12:P13"/>
    <mergeCell ref="D10:D11"/>
    <mergeCell ref="E10:E11"/>
    <mergeCell ref="P10:P11"/>
    <mergeCell ref="D12:D13"/>
    <mergeCell ref="E12:E13"/>
    <mergeCell ref="O10:O11"/>
    <mergeCell ref="O8:O9"/>
    <mergeCell ref="O4:O7"/>
    <mergeCell ref="E4:E7"/>
    <mergeCell ref="F4:H4"/>
    <mergeCell ref="C10:C11"/>
    <mergeCell ref="C4:C7"/>
    <mergeCell ref="D4:D7"/>
    <mergeCell ref="I4:N4"/>
    <mergeCell ref="C8:C9"/>
    <mergeCell ref="D8:D9"/>
    <mergeCell ref="P4:P7"/>
    <mergeCell ref="P8:P9"/>
    <mergeCell ref="A52:C52"/>
    <mergeCell ref="P16:P17"/>
    <mergeCell ref="A20:A21"/>
    <mergeCell ref="B20:B21"/>
    <mergeCell ref="C38:C39"/>
    <mergeCell ref="D38:D39"/>
    <mergeCell ref="E32:E33"/>
    <mergeCell ref="A50:C50"/>
    <mergeCell ref="Q16:Q17"/>
    <mergeCell ref="A16:A17"/>
    <mergeCell ref="B16:B17"/>
    <mergeCell ref="C16:C17"/>
    <mergeCell ref="D16:D17"/>
    <mergeCell ref="E16:E17"/>
    <mergeCell ref="E36:E37"/>
    <mergeCell ref="E38:E39"/>
    <mergeCell ref="A38:A39"/>
    <mergeCell ref="B38:B39"/>
    <mergeCell ref="A36:A37"/>
    <mergeCell ref="B36:B37"/>
    <mergeCell ref="C36:C37"/>
    <mergeCell ref="D36:D37"/>
  </mergeCells>
  <printOptions horizontalCentered="1"/>
  <pageMargins left="0.1968503937007874" right="0.23622047244094488" top="0.31496062992125984" bottom="0.3543307086614173" header="0.31496062992125984" footer="0.3543307086614173"/>
  <pageSetup horizontalDpi="600" verticalDpi="600" orientation="landscape" paperSize="9" scale="66" r:id="rId1"/>
  <rowBreaks count="2" manualBreakCount="2">
    <brk id="45" max="15" man="1"/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SheetLayoutView="100" zoomScalePageLayoutView="0" workbookViewId="0" topLeftCell="A50">
      <selection activeCell="O62" sqref="O62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3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93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65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111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</v>
      </c>
      <c r="C12" s="45">
        <v>5</v>
      </c>
      <c r="D12" s="45" t="s">
        <v>35</v>
      </c>
      <c r="E12" s="62" t="s">
        <v>109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46</v>
      </c>
      <c r="C14" s="45">
        <v>2</v>
      </c>
      <c r="D14" s="45" t="s">
        <v>35</v>
      </c>
      <c r="E14" s="62" t="s">
        <v>65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46</v>
      </c>
      <c r="C16" s="45">
        <v>4</v>
      </c>
      <c r="D16" s="45" t="s">
        <v>35</v>
      </c>
      <c r="E16" s="62" t="s">
        <v>112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46</v>
      </c>
      <c r="C18" s="45">
        <v>6</v>
      </c>
      <c r="D18" s="45" t="s">
        <v>35</v>
      </c>
      <c r="E18" s="62" t="s">
        <v>110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83"/>
      <c r="B19" s="70"/>
      <c r="C19" s="70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6" customHeight="1">
      <c r="A20" s="66">
        <v>0.4</v>
      </c>
      <c r="B20" s="45" t="s">
        <v>34</v>
      </c>
      <c r="C20" s="44">
        <v>2</v>
      </c>
      <c r="D20" s="44">
        <v>1</v>
      </c>
      <c r="E20" s="79" t="s">
        <v>241</v>
      </c>
      <c r="F20" s="3">
        <v>11</v>
      </c>
      <c r="G20" s="3">
        <v>8</v>
      </c>
      <c r="H20" s="3">
        <v>16</v>
      </c>
      <c r="I20" s="2">
        <v>385</v>
      </c>
      <c r="J20" s="2">
        <v>386</v>
      </c>
      <c r="K20" s="2">
        <v>386</v>
      </c>
      <c r="L20" s="2">
        <v>223</v>
      </c>
      <c r="M20" s="2">
        <v>224</v>
      </c>
      <c r="N20" s="2">
        <v>220</v>
      </c>
      <c r="O20" s="6">
        <v>43635</v>
      </c>
      <c r="P20" s="24">
        <f>ROUND(((((F20*L20)+(G20*M20)+(H20*N20))*0.98)/1000),2)</f>
        <v>7.61</v>
      </c>
      <c r="Q20" s="44" t="s">
        <v>242</v>
      </c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17"/>
      <c r="J21" s="17"/>
      <c r="K21" s="17"/>
      <c r="L21" s="2"/>
      <c r="M21" s="2"/>
      <c r="N21" s="2"/>
      <c r="O21" s="38"/>
      <c r="P21" s="25">
        <f>ROUND(((((F21*L21)+(G21*M21)+(H21*N21))*0.98)/1000),2)</f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114</v>
      </c>
      <c r="F22" s="2">
        <v>12</v>
      </c>
      <c r="G22" s="2">
        <v>11</v>
      </c>
      <c r="H22" s="2">
        <v>12</v>
      </c>
      <c r="I22" s="2">
        <v>385</v>
      </c>
      <c r="J22" s="2">
        <v>386</v>
      </c>
      <c r="K22" s="2">
        <v>386</v>
      </c>
      <c r="L22" s="2">
        <v>223</v>
      </c>
      <c r="M22" s="2">
        <v>224</v>
      </c>
      <c r="N22" s="2">
        <v>220</v>
      </c>
      <c r="O22" s="6">
        <v>43635</v>
      </c>
      <c r="P22" s="24">
        <f>ROUND(((((F22*L22)+(G22*M22)+(H22*N22))*0.98)/1000),2)</f>
        <v>7.62</v>
      </c>
      <c r="Q22" s="45" t="s">
        <v>184</v>
      </c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17"/>
      <c r="J23" s="17"/>
      <c r="K23" s="17"/>
      <c r="L23" s="2"/>
      <c r="M23" s="2"/>
      <c r="N23" s="2"/>
      <c r="O23" s="38"/>
      <c r="P23" s="25">
        <f>ROUND(((((F23*L23)+(G23*M23)+(H23*N23))*0.98)/1000),2)</f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65</v>
      </c>
      <c r="F24" s="2">
        <v>0</v>
      </c>
      <c r="G24" s="2">
        <v>0</v>
      </c>
      <c r="H24" s="2">
        <v>0</v>
      </c>
      <c r="I24" s="2">
        <v>385</v>
      </c>
      <c r="J24" s="2">
        <v>386</v>
      </c>
      <c r="K24" s="2">
        <v>386</v>
      </c>
      <c r="L24" s="2">
        <v>223</v>
      </c>
      <c r="M24" s="2">
        <v>224</v>
      </c>
      <c r="N24" s="2">
        <v>220</v>
      </c>
      <c r="O24" s="6">
        <v>43635</v>
      </c>
      <c r="P24" s="24"/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17"/>
      <c r="J25" s="17"/>
      <c r="K25" s="17"/>
      <c r="L25" s="2"/>
      <c r="M25" s="2"/>
      <c r="N25" s="2"/>
      <c r="O25" s="6"/>
      <c r="P25" s="25"/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113</v>
      </c>
      <c r="F26" s="2">
        <v>0</v>
      </c>
      <c r="G26" s="2">
        <v>0</v>
      </c>
      <c r="H26" s="2">
        <v>0</v>
      </c>
      <c r="I26" s="2">
        <v>385</v>
      </c>
      <c r="J26" s="2">
        <v>386</v>
      </c>
      <c r="K26" s="2">
        <v>386</v>
      </c>
      <c r="L26" s="2">
        <v>223</v>
      </c>
      <c r="M26" s="2">
        <v>224</v>
      </c>
      <c r="N26" s="2">
        <v>220</v>
      </c>
      <c r="O26" s="6">
        <v>43635</v>
      </c>
      <c r="P26" s="24">
        <f aca="true" t="shared" si="0" ref="P26:P32">ROUND(((((F28*L26)+(G28*M26)+(H28*N26))*0.98)/1000),2)</f>
        <v>26.99</v>
      </c>
      <c r="Q26" s="45" t="s">
        <v>184</v>
      </c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17"/>
      <c r="J27" s="17"/>
      <c r="K27" s="17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115</v>
      </c>
      <c r="F28" s="2">
        <v>46</v>
      </c>
      <c r="G28" s="2">
        <v>30</v>
      </c>
      <c r="H28" s="2">
        <v>48</v>
      </c>
      <c r="I28" s="2">
        <v>385</v>
      </c>
      <c r="J28" s="2">
        <v>386</v>
      </c>
      <c r="K28" s="2">
        <v>386</v>
      </c>
      <c r="L28" s="2">
        <v>223</v>
      </c>
      <c r="M28" s="2">
        <v>224</v>
      </c>
      <c r="N28" s="2">
        <v>220</v>
      </c>
      <c r="O28" s="6">
        <v>43635</v>
      </c>
      <c r="P28" s="24">
        <f t="shared" si="0"/>
        <v>0</v>
      </c>
      <c r="Q28" s="45" t="s">
        <v>184</v>
      </c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17"/>
      <c r="J29" s="17"/>
      <c r="K29" s="17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116</v>
      </c>
      <c r="F30" s="2">
        <v>0</v>
      </c>
      <c r="G30" s="2">
        <v>0</v>
      </c>
      <c r="H30" s="2">
        <v>0</v>
      </c>
      <c r="I30" s="2">
        <v>385</v>
      </c>
      <c r="J30" s="2">
        <v>386</v>
      </c>
      <c r="K30" s="2">
        <v>386</v>
      </c>
      <c r="L30" s="2">
        <v>223</v>
      </c>
      <c r="M30" s="2">
        <v>224</v>
      </c>
      <c r="N30" s="2">
        <v>220</v>
      </c>
      <c r="O30" s="6">
        <v>43635</v>
      </c>
      <c r="P30" s="24">
        <f t="shared" si="0"/>
        <v>8.26</v>
      </c>
      <c r="Q30" s="45" t="s">
        <v>184</v>
      </c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17"/>
      <c r="J31" s="17"/>
      <c r="K31" s="17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160</v>
      </c>
      <c r="F32" s="2">
        <v>13</v>
      </c>
      <c r="G32" s="2">
        <v>7</v>
      </c>
      <c r="H32" s="2">
        <v>18</v>
      </c>
      <c r="I32" s="2">
        <v>385</v>
      </c>
      <c r="J32" s="2">
        <v>386</v>
      </c>
      <c r="K32" s="2">
        <v>386</v>
      </c>
      <c r="L32" s="2">
        <v>223</v>
      </c>
      <c r="M32" s="2">
        <v>224</v>
      </c>
      <c r="N32" s="2">
        <v>220</v>
      </c>
      <c r="O32" s="6">
        <v>43635</v>
      </c>
      <c r="P32" s="24">
        <f t="shared" si="0"/>
        <v>5.23</v>
      </c>
      <c r="Q32" s="45" t="s">
        <v>162</v>
      </c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17"/>
      <c r="J33" s="17"/>
      <c r="K33" s="17"/>
      <c r="L33" s="2"/>
      <c r="M33" s="2"/>
      <c r="N33" s="2"/>
      <c r="O33" s="38"/>
      <c r="P33" s="25" t="e">
        <f>ROUND(((((#REF!*L33)+(#REF!*M33)+(#REF!*N33))*0.98)/1000),2)</f>
        <v>#REF!</v>
      </c>
      <c r="Q33" s="45"/>
    </row>
    <row r="34" spans="1:17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117</v>
      </c>
      <c r="F34" s="2">
        <v>8</v>
      </c>
      <c r="G34" s="2">
        <v>8</v>
      </c>
      <c r="H34" s="2">
        <v>8</v>
      </c>
      <c r="I34" s="2">
        <v>385</v>
      </c>
      <c r="J34" s="2">
        <v>386</v>
      </c>
      <c r="K34" s="2">
        <v>386</v>
      </c>
      <c r="L34" s="2">
        <v>223</v>
      </c>
      <c r="M34" s="2">
        <v>224</v>
      </c>
      <c r="N34" s="2">
        <v>220</v>
      </c>
      <c r="O34" s="6">
        <v>43635</v>
      </c>
      <c r="P34" s="24" t="e">
        <f>ROUND(((((#REF!*L34)+(#REF!*M34)+(#REF!*N34))*0.98)/1000),2)</f>
        <v>#REF!</v>
      </c>
      <c r="Q34" s="45" t="s">
        <v>184</v>
      </c>
    </row>
    <row r="35" spans="1:17" ht="36" customHeight="1" thickBot="1">
      <c r="A35" s="55"/>
      <c r="B35" s="45"/>
      <c r="C35" s="45"/>
      <c r="D35" s="45"/>
      <c r="E35" s="62"/>
      <c r="F35" s="2"/>
      <c r="G35" s="2"/>
      <c r="H35" s="2"/>
      <c r="I35" s="17"/>
      <c r="J35" s="17"/>
      <c r="K35" s="17"/>
      <c r="L35" s="2"/>
      <c r="M35" s="2"/>
      <c r="N35" s="2"/>
      <c r="O35" s="38"/>
      <c r="P35" s="25">
        <f>ROUND(((((F35*L35)+(G35*M35)+(H35*N35))*0.98)/1000),2)</f>
        <v>0</v>
      </c>
      <c r="Q35" s="45"/>
    </row>
    <row r="36" spans="1:17" ht="36" customHeight="1">
      <c r="A36" s="55">
        <v>0.4</v>
      </c>
      <c r="B36" s="45" t="s">
        <v>66</v>
      </c>
      <c r="C36" s="45">
        <v>4</v>
      </c>
      <c r="D36" s="45" t="s">
        <v>35</v>
      </c>
      <c r="E36" s="62" t="s">
        <v>97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4"/>
      <c r="Q36" s="45"/>
    </row>
    <row r="37" spans="1:17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5"/>
      <c r="Q37" s="45"/>
    </row>
    <row r="38" spans="1:17" ht="36" customHeight="1">
      <c r="A38" s="55">
        <v>0.4</v>
      </c>
      <c r="B38" s="45" t="s">
        <v>46</v>
      </c>
      <c r="C38" s="45">
        <v>5</v>
      </c>
      <c r="D38" s="45" t="s">
        <v>35</v>
      </c>
      <c r="E38" s="62" t="s">
        <v>68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24"/>
      <c r="Q38" s="45"/>
    </row>
    <row r="39" spans="1:17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6"/>
      <c r="P39" s="25"/>
      <c r="Q39" s="45"/>
    </row>
    <row r="40" spans="1:17" ht="36" customHeight="1">
      <c r="A40" s="55">
        <v>0.4</v>
      </c>
      <c r="B40" s="45" t="s">
        <v>46</v>
      </c>
      <c r="C40" s="45">
        <v>6</v>
      </c>
      <c r="D40" s="45" t="s">
        <v>35</v>
      </c>
      <c r="E40" s="62" t="s">
        <v>70</v>
      </c>
      <c r="F40" s="2"/>
      <c r="G40" s="2"/>
      <c r="H40" s="2"/>
      <c r="I40" s="2"/>
      <c r="J40" s="2"/>
      <c r="K40" s="2"/>
      <c r="L40" s="2"/>
      <c r="M40" s="2"/>
      <c r="N40" s="2"/>
      <c r="O40" s="6"/>
      <c r="P40" s="24"/>
      <c r="Q40" s="45"/>
    </row>
    <row r="41" spans="1:17" ht="36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6"/>
      <c r="P41" s="25"/>
      <c r="Q41" s="45"/>
    </row>
    <row r="42" spans="1:17" ht="36" customHeight="1">
      <c r="A42" s="55">
        <v>0.4</v>
      </c>
      <c r="B42" s="45" t="s">
        <v>46</v>
      </c>
      <c r="C42" s="45">
        <v>7</v>
      </c>
      <c r="D42" s="49">
        <v>9</v>
      </c>
      <c r="E42" s="62" t="s">
        <v>118</v>
      </c>
      <c r="F42" s="2">
        <v>0</v>
      </c>
      <c r="G42" s="2">
        <v>0</v>
      </c>
      <c r="H42" s="2">
        <v>0</v>
      </c>
      <c r="I42" s="2">
        <v>372</v>
      </c>
      <c r="J42" s="2">
        <v>373</v>
      </c>
      <c r="K42" s="2">
        <v>373</v>
      </c>
      <c r="L42" s="2">
        <v>214</v>
      </c>
      <c r="M42" s="2">
        <v>215</v>
      </c>
      <c r="N42" s="2">
        <v>216</v>
      </c>
      <c r="O42" s="6">
        <v>43635</v>
      </c>
      <c r="P42" s="24">
        <f aca="true" t="shared" si="1" ref="P42:P59">ROUND(((((F42*L42)+(G42*M42)+(H42*N42))*0.98)/1000),2)</f>
        <v>0</v>
      </c>
      <c r="Q42" s="45" t="s">
        <v>184</v>
      </c>
    </row>
    <row r="43" spans="1:17" ht="36" customHeight="1" thickBot="1">
      <c r="A43" s="55"/>
      <c r="B43" s="45"/>
      <c r="C43" s="45"/>
      <c r="D43" s="44"/>
      <c r="E43" s="62"/>
      <c r="F43" s="2"/>
      <c r="G43" s="2"/>
      <c r="H43" s="2"/>
      <c r="I43" s="17"/>
      <c r="J43" s="17"/>
      <c r="K43" s="17"/>
      <c r="L43" s="2"/>
      <c r="M43" s="2"/>
      <c r="N43" s="2"/>
      <c r="O43" s="38"/>
      <c r="P43" s="25">
        <f t="shared" si="1"/>
        <v>0</v>
      </c>
      <c r="Q43" s="45"/>
    </row>
    <row r="44" spans="1:17" ht="36" customHeight="1">
      <c r="A44" s="55">
        <v>0.4</v>
      </c>
      <c r="B44" s="45" t="s">
        <v>46</v>
      </c>
      <c r="C44" s="45">
        <v>7</v>
      </c>
      <c r="D44" s="49">
        <v>10</v>
      </c>
      <c r="E44" s="62" t="s">
        <v>121</v>
      </c>
      <c r="F44" s="2">
        <v>40</v>
      </c>
      <c r="G44" s="2">
        <v>20</v>
      </c>
      <c r="H44" s="2">
        <v>18</v>
      </c>
      <c r="I44" s="2">
        <v>372</v>
      </c>
      <c r="J44" s="2">
        <v>373</v>
      </c>
      <c r="K44" s="2">
        <v>373</v>
      </c>
      <c r="L44" s="2">
        <v>214</v>
      </c>
      <c r="M44" s="2">
        <v>215</v>
      </c>
      <c r="N44" s="2">
        <v>216</v>
      </c>
      <c r="O44" s="6">
        <v>43635</v>
      </c>
      <c r="P44" s="24">
        <f t="shared" si="1"/>
        <v>16.41</v>
      </c>
      <c r="Q44" s="45" t="s">
        <v>184</v>
      </c>
    </row>
    <row r="45" spans="1:17" ht="36" customHeight="1" thickBot="1">
      <c r="A45" s="55"/>
      <c r="B45" s="45"/>
      <c r="C45" s="45"/>
      <c r="D45" s="44"/>
      <c r="E45" s="62"/>
      <c r="F45" s="2"/>
      <c r="G45" s="2"/>
      <c r="H45" s="2"/>
      <c r="I45" s="17"/>
      <c r="J45" s="17"/>
      <c r="K45" s="17"/>
      <c r="L45" s="2"/>
      <c r="M45" s="2"/>
      <c r="N45" s="2"/>
      <c r="O45" s="38"/>
      <c r="P45" s="25">
        <f t="shared" si="1"/>
        <v>0</v>
      </c>
      <c r="Q45" s="45"/>
    </row>
    <row r="46" spans="1:17" ht="36" customHeight="1">
      <c r="A46" s="55">
        <v>0.4</v>
      </c>
      <c r="B46" s="45" t="s">
        <v>46</v>
      </c>
      <c r="C46" s="45">
        <v>7</v>
      </c>
      <c r="D46" s="49">
        <v>11</v>
      </c>
      <c r="E46" s="62" t="s">
        <v>69</v>
      </c>
      <c r="F46" s="2">
        <v>0</v>
      </c>
      <c r="G46" s="2">
        <v>0</v>
      </c>
      <c r="H46" s="2">
        <v>0</v>
      </c>
      <c r="I46" s="2">
        <v>372</v>
      </c>
      <c r="J46" s="2">
        <v>373</v>
      </c>
      <c r="K46" s="2">
        <v>373</v>
      </c>
      <c r="L46" s="2">
        <v>214</v>
      </c>
      <c r="M46" s="2">
        <v>215</v>
      </c>
      <c r="N46" s="2">
        <v>216</v>
      </c>
      <c r="O46" s="6">
        <v>43635</v>
      </c>
      <c r="P46" s="24">
        <f t="shared" si="1"/>
        <v>0</v>
      </c>
      <c r="Q46" s="45"/>
    </row>
    <row r="47" spans="1:17" ht="36" customHeight="1" thickBot="1">
      <c r="A47" s="55"/>
      <c r="B47" s="45"/>
      <c r="C47" s="45"/>
      <c r="D47" s="44"/>
      <c r="E47" s="62"/>
      <c r="F47" s="2"/>
      <c r="G47" s="2"/>
      <c r="H47" s="2"/>
      <c r="I47" s="17"/>
      <c r="J47" s="17"/>
      <c r="K47" s="17"/>
      <c r="L47" s="2"/>
      <c r="M47" s="2"/>
      <c r="N47" s="2"/>
      <c r="O47" s="38"/>
      <c r="P47" s="25">
        <f t="shared" si="1"/>
        <v>0</v>
      </c>
      <c r="Q47" s="45"/>
    </row>
    <row r="48" spans="1:17" ht="36" customHeight="1">
      <c r="A48" s="55">
        <v>0.4</v>
      </c>
      <c r="B48" s="45" t="s">
        <v>46</v>
      </c>
      <c r="C48" s="45">
        <v>7</v>
      </c>
      <c r="D48" s="49">
        <v>12</v>
      </c>
      <c r="E48" s="62" t="s">
        <v>120</v>
      </c>
      <c r="F48" s="2">
        <v>27</v>
      </c>
      <c r="G48" s="2">
        <v>52</v>
      </c>
      <c r="H48" s="2">
        <v>32</v>
      </c>
      <c r="I48" s="2">
        <v>372</v>
      </c>
      <c r="J48" s="2">
        <v>373</v>
      </c>
      <c r="K48" s="2">
        <v>373</v>
      </c>
      <c r="L48" s="2">
        <v>214</v>
      </c>
      <c r="M48" s="2">
        <v>215</v>
      </c>
      <c r="N48" s="2">
        <v>216</v>
      </c>
      <c r="O48" s="6">
        <v>43635</v>
      </c>
      <c r="P48" s="24">
        <f t="shared" si="1"/>
        <v>23.39</v>
      </c>
      <c r="Q48" s="45" t="s">
        <v>184</v>
      </c>
    </row>
    <row r="49" spans="1:17" ht="36" customHeight="1" thickBot="1">
      <c r="A49" s="55"/>
      <c r="B49" s="45"/>
      <c r="C49" s="45"/>
      <c r="D49" s="44"/>
      <c r="E49" s="62"/>
      <c r="F49" s="2"/>
      <c r="G49" s="2"/>
      <c r="H49" s="2"/>
      <c r="I49" s="17"/>
      <c r="J49" s="17"/>
      <c r="K49" s="17"/>
      <c r="L49" s="2"/>
      <c r="M49" s="2"/>
      <c r="N49" s="2"/>
      <c r="O49" s="38"/>
      <c r="P49" s="25">
        <f t="shared" si="1"/>
        <v>0</v>
      </c>
      <c r="Q49" s="45"/>
    </row>
    <row r="50" spans="1:17" ht="36" customHeight="1">
      <c r="A50" s="55">
        <v>0.4</v>
      </c>
      <c r="B50" s="45" t="s">
        <v>46</v>
      </c>
      <c r="C50" s="45">
        <v>8</v>
      </c>
      <c r="D50" s="49">
        <v>13</v>
      </c>
      <c r="E50" s="62" t="s">
        <v>65</v>
      </c>
      <c r="F50" s="2">
        <v>0</v>
      </c>
      <c r="G50" s="2">
        <v>0</v>
      </c>
      <c r="H50" s="2">
        <v>0</v>
      </c>
      <c r="I50" s="2">
        <v>372</v>
      </c>
      <c r="J50" s="2">
        <v>373</v>
      </c>
      <c r="K50" s="2">
        <v>373</v>
      </c>
      <c r="L50" s="2">
        <v>214</v>
      </c>
      <c r="M50" s="2">
        <v>215</v>
      </c>
      <c r="N50" s="2">
        <v>216</v>
      </c>
      <c r="O50" s="6">
        <v>43635</v>
      </c>
      <c r="P50" s="24">
        <f t="shared" si="1"/>
        <v>0</v>
      </c>
      <c r="Q50" s="45"/>
    </row>
    <row r="51" spans="1:17" ht="36" customHeight="1" thickBot="1">
      <c r="A51" s="55"/>
      <c r="B51" s="45"/>
      <c r="C51" s="45"/>
      <c r="D51" s="44"/>
      <c r="E51" s="62"/>
      <c r="F51" s="2"/>
      <c r="G51" s="2"/>
      <c r="H51" s="2"/>
      <c r="I51" s="17"/>
      <c r="J51" s="17"/>
      <c r="K51" s="17"/>
      <c r="L51" s="2"/>
      <c r="M51" s="2"/>
      <c r="N51" s="2"/>
      <c r="O51" s="38"/>
      <c r="P51" s="25">
        <f t="shared" si="1"/>
        <v>0</v>
      </c>
      <c r="Q51" s="45"/>
    </row>
    <row r="52" spans="1:17" ht="36" customHeight="1">
      <c r="A52" s="55">
        <v>0.4</v>
      </c>
      <c r="B52" s="45" t="s">
        <v>46</v>
      </c>
      <c r="C52" s="45">
        <v>8</v>
      </c>
      <c r="D52" s="49">
        <v>14</v>
      </c>
      <c r="E52" s="62" t="s">
        <v>119</v>
      </c>
      <c r="F52" s="2">
        <v>28</v>
      </c>
      <c r="G52" s="2">
        <v>20</v>
      </c>
      <c r="H52" s="2">
        <v>25</v>
      </c>
      <c r="I52" s="2">
        <v>372</v>
      </c>
      <c r="J52" s="2">
        <v>373</v>
      </c>
      <c r="K52" s="2">
        <v>373</v>
      </c>
      <c r="L52" s="2">
        <v>214</v>
      </c>
      <c r="M52" s="2">
        <v>215</v>
      </c>
      <c r="N52" s="2">
        <v>216</v>
      </c>
      <c r="O52" s="6">
        <v>43635</v>
      </c>
      <c r="P52" s="24">
        <f t="shared" si="1"/>
        <v>15.38</v>
      </c>
      <c r="Q52" s="45" t="s">
        <v>184</v>
      </c>
    </row>
    <row r="53" spans="1:17" ht="36" customHeight="1" thickBot="1">
      <c r="A53" s="55"/>
      <c r="B53" s="45"/>
      <c r="C53" s="45"/>
      <c r="D53" s="44"/>
      <c r="E53" s="62"/>
      <c r="F53" s="2"/>
      <c r="G53" s="2"/>
      <c r="H53" s="2"/>
      <c r="I53" s="17"/>
      <c r="J53" s="17"/>
      <c r="K53" s="17"/>
      <c r="L53" s="2"/>
      <c r="M53" s="2"/>
      <c r="N53" s="2"/>
      <c r="O53" s="38"/>
      <c r="P53" s="25">
        <f t="shared" si="1"/>
        <v>0</v>
      </c>
      <c r="Q53" s="45"/>
    </row>
    <row r="54" spans="1:17" ht="36" customHeight="1">
      <c r="A54" s="55">
        <v>0.4</v>
      </c>
      <c r="B54" s="45" t="s">
        <v>46</v>
      </c>
      <c r="C54" s="45">
        <v>8</v>
      </c>
      <c r="D54" s="49">
        <v>15</v>
      </c>
      <c r="E54" s="62" t="s">
        <v>161</v>
      </c>
      <c r="F54" s="2">
        <v>25</v>
      </c>
      <c r="G54" s="2">
        <v>36</v>
      </c>
      <c r="H54" s="2">
        <v>25</v>
      </c>
      <c r="I54" s="2">
        <v>372</v>
      </c>
      <c r="J54" s="2">
        <v>373</v>
      </c>
      <c r="K54" s="2">
        <v>373</v>
      </c>
      <c r="L54" s="2">
        <v>214</v>
      </c>
      <c r="M54" s="2">
        <v>215</v>
      </c>
      <c r="N54" s="2">
        <v>216</v>
      </c>
      <c r="O54" s="6">
        <v>43635</v>
      </c>
      <c r="P54" s="24">
        <f t="shared" si="1"/>
        <v>18.12</v>
      </c>
      <c r="Q54" s="45" t="s">
        <v>253</v>
      </c>
    </row>
    <row r="55" spans="1:17" ht="36" customHeight="1" thickBot="1">
      <c r="A55" s="55"/>
      <c r="B55" s="45"/>
      <c r="C55" s="45"/>
      <c r="D55" s="44"/>
      <c r="E55" s="62"/>
      <c r="F55" s="2"/>
      <c r="G55" s="2"/>
      <c r="H55" s="2"/>
      <c r="I55" s="17"/>
      <c r="J55" s="17"/>
      <c r="K55" s="17"/>
      <c r="L55" s="2"/>
      <c r="M55" s="2"/>
      <c r="N55" s="2"/>
      <c r="O55" s="38"/>
      <c r="P55" s="25">
        <f t="shared" si="1"/>
        <v>0</v>
      </c>
      <c r="Q55" s="45"/>
    </row>
    <row r="56" spans="1:17" ht="36" customHeight="1">
      <c r="A56" s="55">
        <v>0.4</v>
      </c>
      <c r="B56" s="45" t="s">
        <v>46</v>
      </c>
      <c r="C56" s="45">
        <v>8</v>
      </c>
      <c r="D56" s="45">
        <v>16</v>
      </c>
      <c r="E56" s="62" t="s">
        <v>122</v>
      </c>
      <c r="F56" s="2">
        <v>48</v>
      </c>
      <c r="G56" s="2">
        <v>35</v>
      </c>
      <c r="H56" s="2">
        <v>36</v>
      </c>
      <c r="I56" s="2">
        <v>372</v>
      </c>
      <c r="J56" s="2">
        <v>373</v>
      </c>
      <c r="K56" s="2">
        <v>373</v>
      </c>
      <c r="L56" s="2">
        <v>214</v>
      </c>
      <c r="M56" s="2">
        <v>215</v>
      </c>
      <c r="N56" s="2">
        <v>216</v>
      </c>
      <c r="O56" s="6">
        <v>43635</v>
      </c>
      <c r="P56" s="24">
        <f t="shared" si="1"/>
        <v>25.06</v>
      </c>
      <c r="Q56" s="45" t="s">
        <v>184</v>
      </c>
    </row>
    <row r="57" spans="1:17" ht="36" customHeight="1" thickBot="1">
      <c r="A57" s="83"/>
      <c r="B57" s="70"/>
      <c r="C57" s="70"/>
      <c r="D57" s="70"/>
      <c r="E57" s="93"/>
      <c r="F57" s="4"/>
      <c r="G57" s="4"/>
      <c r="H57" s="4"/>
      <c r="I57" s="17"/>
      <c r="J57" s="17"/>
      <c r="K57" s="17"/>
      <c r="L57" s="2"/>
      <c r="M57" s="2"/>
      <c r="N57" s="2"/>
      <c r="O57" s="38"/>
      <c r="P57" s="25">
        <f t="shared" si="1"/>
        <v>0</v>
      </c>
      <c r="Q57" s="70"/>
    </row>
    <row r="58" spans="1:17" ht="36" customHeight="1" thickTop="1">
      <c r="A58" s="94">
        <v>0.4</v>
      </c>
      <c r="B58" s="47" t="s">
        <v>34</v>
      </c>
      <c r="C58" s="47">
        <v>1</v>
      </c>
      <c r="D58" s="92">
        <v>300</v>
      </c>
      <c r="E58" s="79" t="s">
        <v>21</v>
      </c>
      <c r="F58" s="3">
        <v>63</v>
      </c>
      <c r="G58" s="13">
        <v>36</v>
      </c>
      <c r="H58" s="3">
        <v>81</v>
      </c>
      <c r="I58" s="2">
        <v>385</v>
      </c>
      <c r="J58" s="2">
        <v>386</v>
      </c>
      <c r="K58" s="2">
        <v>386</v>
      </c>
      <c r="L58" s="2">
        <v>223</v>
      </c>
      <c r="M58" s="2">
        <v>224</v>
      </c>
      <c r="N58" s="2">
        <v>220</v>
      </c>
      <c r="O58" s="6">
        <v>43635</v>
      </c>
      <c r="P58" s="24">
        <f t="shared" si="1"/>
        <v>39.13</v>
      </c>
      <c r="Q58" s="45"/>
    </row>
    <row r="59" spans="1:17" ht="36" customHeight="1" thickBot="1">
      <c r="A59" s="94"/>
      <c r="B59" s="47"/>
      <c r="C59" s="47"/>
      <c r="D59" s="92"/>
      <c r="E59" s="62"/>
      <c r="F59" s="2"/>
      <c r="G59" s="2"/>
      <c r="H59" s="2"/>
      <c r="I59" s="17"/>
      <c r="J59" s="17"/>
      <c r="K59" s="17"/>
      <c r="L59" s="2"/>
      <c r="M59" s="2"/>
      <c r="N59" s="2"/>
      <c r="O59" s="38"/>
      <c r="P59" s="25">
        <f t="shared" si="1"/>
        <v>0</v>
      </c>
      <c r="Q59" s="45"/>
    </row>
    <row r="60" spans="1:17" ht="36" customHeight="1" hidden="1">
      <c r="A60" s="94"/>
      <c r="B60" s="47"/>
      <c r="C60" s="47"/>
      <c r="D60" s="92"/>
      <c r="E60" s="62" t="s">
        <v>23</v>
      </c>
      <c r="F60" s="2"/>
      <c r="G60" s="2"/>
      <c r="H60" s="2"/>
      <c r="I60" s="2"/>
      <c r="J60" s="2"/>
      <c r="K60" s="2"/>
      <c r="L60" s="2"/>
      <c r="M60" s="2"/>
      <c r="N60" s="2"/>
      <c r="O60" s="6"/>
      <c r="P60" s="24"/>
      <c r="Q60" s="45"/>
    </row>
    <row r="61" spans="1:17" ht="36" customHeight="1" hidden="1" thickBot="1">
      <c r="A61" s="66"/>
      <c r="B61" s="44"/>
      <c r="C61" s="44"/>
      <c r="D61" s="96"/>
      <c r="E61" s="62"/>
      <c r="F61" s="2"/>
      <c r="G61" s="2"/>
      <c r="H61" s="2"/>
      <c r="I61" s="2"/>
      <c r="J61" s="2"/>
      <c r="K61" s="2"/>
      <c r="L61" s="2"/>
      <c r="M61" s="2"/>
      <c r="N61" s="2"/>
      <c r="O61" s="6"/>
      <c r="P61" s="25"/>
      <c r="Q61" s="45"/>
    </row>
    <row r="62" spans="1:17" ht="36" customHeight="1">
      <c r="A62" s="64">
        <v>0.4</v>
      </c>
      <c r="B62" s="49" t="s">
        <v>46</v>
      </c>
      <c r="C62" s="49">
        <v>9</v>
      </c>
      <c r="D62" s="61">
        <v>300</v>
      </c>
      <c r="E62" s="62" t="s">
        <v>22</v>
      </c>
      <c r="F62" s="2">
        <v>159</v>
      </c>
      <c r="G62" s="2">
        <v>152</v>
      </c>
      <c r="H62" s="2">
        <v>147</v>
      </c>
      <c r="I62" s="2">
        <v>372</v>
      </c>
      <c r="J62" s="2">
        <v>373</v>
      </c>
      <c r="K62" s="2">
        <v>373</v>
      </c>
      <c r="L62" s="2">
        <v>214</v>
      </c>
      <c r="M62" s="2">
        <v>215</v>
      </c>
      <c r="N62" s="2">
        <v>216</v>
      </c>
      <c r="O62" s="6">
        <v>43635</v>
      </c>
      <c r="P62" s="24">
        <f>ROUND(((((F62*L62)+(G62*M62)+(H62*N62))*0.98)/1000),2)</f>
        <v>96.49</v>
      </c>
      <c r="Q62" s="45"/>
    </row>
    <row r="63" spans="1:17" ht="36" customHeight="1" thickBot="1">
      <c r="A63" s="94"/>
      <c r="B63" s="47"/>
      <c r="C63" s="47"/>
      <c r="D63" s="92"/>
      <c r="E63" s="62"/>
      <c r="F63" s="2"/>
      <c r="G63" s="2"/>
      <c r="H63" s="2"/>
      <c r="I63" s="17"/>
      <c r="J63" s="17"/>
      <c r="K63" s="17"/>
      <c r="L63" s="2"/>
      <c r="M63" s="2"/>
      <c r="N63" s="2"/>
      <c r="O63" s="38"/>
      <c r="P63" s="25">
        <f>ROUND(((((F63*L63)+(G63*M63)+(H63*N63))*0.98)/1000),2)</f>
        <v>0</v>
      </c>
      <c r="Q63" s="45"/>
    </row>
    <row r="64" spans="1:17" ht="36" customHeight="1" hidden="1">
      <c r="A64" s="94"/>
      <c r="B64" s="47"/>
      <c r="C64" s="47"/>
      <c r="D64" s="92"/>
      <c r="E64" s="62" t="s">
        <v>24</v>
      </c>
      <c r="F64" s="2"/>
      <c r="G64" s="2"/>
      <c r="H64" s="2"/>
      <c r="I64" s="2"/>
      <c r="J64" s="2"/>
      <c r="K64" s="2"/>
      <c r="L64" s="2"/>
      <c r="M64" s="2"/>
      <c r="N64" s="2"/>
      <c r="O64" s="45"/>
      <c r="P64" s="30"/>
      <c r="Q64" s="45"/>
    </row>
    <row r="65" spans="1:17" ht="36" customHeight="1" hidden="1" thickBot="1">
      <c r="A65" s="97"/>
      <c r="B65" s="98"/>
      <c r="C65" s="98"/>
      <c r="D65" s="99"/>
      <c r="E65" s="93"/>
      <c r="F65" s="4"/>
      <c r="G65" s="4"/>
      <c r="H65" s="4"/>
      <c r="I65" s="4"/>
      <c r="J65" s="4"/>
      <c r="K65" s="4"/>
      <c r="L65" s="4"/>
      <c r="M65" s="4"/>
      <c r="N65" s="4"/>
      <c r="O65" s="70"/>
      <c r="P65" s="33"/>
      <c r="Q65" s="70"/>
    </row>
    <row r="66" spans="1:17" ht="13.5" hidden="1" thickTop="1">
      <c r="A66" s="100" t="s">
        <v>123</v>
      </c>
      <c r="B66" s="101"/>
      <c r="C66" s="44" t="s">
        <v>35</v>
      </c>
      <c r="D66" s="47">
        <v>1</v>
      </c>
      <c r="E66" s="79" t="s">
        <v>128</v>
      </c>
      <c r="F66" s="3"/>
      <c r="G66" s="3"/>
      <c r="H66" s="3"/>
      <c r="I66" s="3"/>
      <c r="J66" s="3"/>
      <c r="K66" s="3"/>
      <c r="L66" s="3"/>
      <c r="M66" s="3"/>
      <c r="N66" s="3"/>
      <c r="O66" s="44"/>
      <c r="P66" s="44"/>
      <c r="Q66" s="45"/>
    </row>
    <row r="67" spans="1:17" ht="12.75" hidden="1">
      <c r="A67" s="102"/>
      <c r="B67" s="103"/>
      <c r="C67" s="45"/>
      <c r="D67" s="44"/>
      <c r="E67" s="62"/>
      <c r="F67" s="2"/>
      <c r="G67" s="2"/>
      <c r="H67" s="2"/>
      <c r="I67" s="2"/>
      <c r="J67" s="2"/>
      <c r="K67" s="2"/>
      <c r="L67" s="2"/>
      <c r="M67" s="2"/>
      <c r="N67" s="2"/>
      <c r="O67" s="45"/>
      <c r="P67" s="45"/>
      <c r="Q67" s="45"/>
    </row>
    <row r="68" spans="1:17" ht="12.75" hidden="1">
      <c r="A68" s="55" t="s">
        <v>123</v>
      </c>
      <c r="B68" s="55"/>
      <c r="C68" s="45" t="s">
        <v>48</v>
      </c>
      <c r="D68" s="49">
        <v>2</v>
      </c>
      <c r="E68" s="62" t="s">
        <v>50</v>
      </c>
      <c r="F68" s="2"/>
      <c r="G68" s="2"/>
      <c r="H68" s="2"/>
      <c r="I68" s="2"/>
      <c r="J68" s="2"/>
      <c r="K68" s="2"/>
      <c r="L68" s="2"/>
      <c r="M68" s="2"/>
      <c r="N68" s="2"/>
      <c r="O68" s="45"/>
      <c r="P68" s="45" t="s">
        <v>108</v>
      </c>
      <c r="Q68" s="45"/>
    </row>
    <row r="69" spans="1:17" ht="12.75" hidden="1">
      <c r="A69" s="55"/>
      <c r="B69" s="55"/>
      <c r="C69" s="45"/>
      <c r="D69" s="44"/>
      <c r="E69" s="62"/>
      <c r="F69" s="2"/>
      <c r="G69" s="2"/>
      <c r="H69" s="2"/>
      <c r="I69" s="2"/>
      <c r="J69" s="2"/>
      <c r="K69" s="2"/>
      <c r="L69" s="2"/>
      <c r="M69" s="2"/>
      <c r="N69" s="2"/>
      <c r="O69" s="45"/>
      <c r="P69" s="45"/>
      <c r="Q69" s="45"/>
    </row>
    <row r="70" spans="1:17" ht="12.75" hidden="1">
      <c r="A70" s="55" t="s">
        <v>123</v>
      </c>
      <c r="B70" s="55"/>
      <c r="C70" s="45" t="s">
        <v>48</v>
      </c>
      <c r="D70" s="49">
        <v>3</v>
      </c>
      <c r="E70" s="62" t="s">
        <v>49</v>
      </c>
      <c r="F70" s="2"/>
      <c r="G70" s="2"/>
      <c r="H70" s="2"/>
      <c r="I70" s="2"/>
      <c r="J70" s="2"/>
      <c r="K70" s="2"/>
      <c r="L70" s="2"/>
      <c r="M70" s="2"/>
      <c r="N70" s="2"/>
      <c r="O70" s="45"/>
      <c r="P70" s="45" t="s">
        <v>107</v>
      </c>
      <c r="Q70" s="45"/>
    </row>
    <row r="71" spans="1:17" ht="12.75" hidden="1">
      <c r="A71" s="55"/>
      <c r="B71" s="55"/>
      <c r="C71" s="45"/>
      <c r="D71" s="44"/>
      <c r="E71" s="62"/>
      <c r="F71" s="2"/>
      <c r="G71" s="2"/>
      <c r="H71" s="2"/>
      <c r="I71" s="2"/>
      <c r="J71" s="2"/>
      <c r="K71" s="2"/>
      <c r="L71" s="2"/>
      <c r="M71" s="2"/>
      <c r="N71" s="2"/>
      <c r="O71" s="45"/>
      <c r="P71" s="45"/>
      <c r="Q71" s="45"/>
    </row>
    <row r="72" spans="1:17" ht="12.75" hidden="1">
      <c r="A72" s="55" t="s">
        <v>123</v>
      </c>
      <c r="B72" s="55"/>
      <c r="C72" s="45" t="s">
        <v>48</v>
      </c>
      <c r="D72" s="49">
        <v>4</v>
      </c>
      <c r="E72" s="62" t="s">
        <v>51</v>
      </c>
      <c r="F72" s="2"/>
      <c r="G72" s="2"/>
      <c r="H72" s="2"/>
      <c r="I72" s="2"/>
      <c r="J72" s="2"/>
      <c r="K72" s="2"/>
      <c r="L72" s="2"/>
      <c r="M72" s="2"/>
      <c r="N72" s="2"/>
      <c r="O72" s="45"/>
      <c r="P72" s="45" t="s">
        <v>106</v>
      </c>
      <c r="Q72" s="45"/>
    </row>
    <row r="73" spans="1:17" ht="12.75" hidden="1">
      <c r="A73" s="55"/>
      <c r="B73" s="55"/>
      <c r="C73" s="45"/>
      <c r="D73" s="44"/>
      <c r="E73" s="62"/>
      <c r="F73" s="2"/>
      <c r="G73" s="2"/>
      <c r="H73" s="2"/>
      <c r="I73" s="2"/>
      <c r="J73" s="2"/>
      <c r="K73" s="2"/>
      <c r="L73" s="2"/>
      <c r="M73" s="2"/>
      <c r="N73" s="2"/>
      <c r="O73" s="45"/>
      <c r="P73" s="45"/>
      <c r="Q73" s="45"/>
    </row>
    <row r="74" spans="1:17" ht="12.75" hidden="1">
      <c r="A74" s="55" t="s">
        <v>124</v>
      </c>
      <c r="B74" s="55"/>
      <c r="C74" s="45" t="s">
        <v>48</v>
      </c>
      <c r="D74" s="49">
        <v>5</v>
      </c>
      <c r="E74" s="62" t="s">
        <v>125</v>
      </c>
      <c r="F74" s="2"/>
      <c r="G74" s="2"/>
      <c r="H74" s="2"/>
      <c r="I74" s="2"/>
      <c r="J74" s="2"/>
      <c r="K74" s="2"/>
      <c r="L74" s="2"/>
      <c r="M74" s="2"/>
      <c r="N74" s="2"/>
      <c r="O74" s="45"/>
      <c r="P74" s="45" t="s">
        <v>131</v>
      </c>
      <c r="Q74" s="45"/>
    </row>
    <row r="75" spans="1:17" ht="12.75" hidden="1">
      <c r="A75" s="55"/>
      <c r="B75" s="55"/>
      <c r="C75" s="45"/>
      <c r="D75" s="44"/>
      <c r="E75" s="62"/>
      <c r="F75" s="2"/>
      <c r="G75" s="2"/>
      <c r="H75" s="2"/>
      <c r="I75" s="2"/>
      <c r="J75" s="2"/>
      <c r="K75" s="2"/>
      <c r="L75" s="2"/>
      <c r="M75" s="2"/>
      <c r="N75" s="2"/>
      <c r="O75" s="45"/>
      <c r="P75" s="45"/>
      <c r="Q75" s="45"/>
    </row>
    <row r="76" spans="1:17" ht="12.75" hidden="1">
      <c r="A76" s="55" t="s">
        <v>124</v>
      </c>
      <c r="B76" s="55"/>
      <c r="C76" s="45" t="s">
        <v>48</v>
      </c>
      <c r="D76" s="49">
        <v>6</v>
      </c>
      <c r="E76" s="62" t="s">
        <v>126</v>
      </c>
      <c r="F76" s="2"/>
      <c r="G76" s="2"/>
      <c r="H76" s="2"/>
      <c r="I76" s="2"/>
      <c r="J76" s="2"/>
      <c r="K76" s="2"/>
      <c r="L76" s="2"/>
      <c r="M76" s="2"/>
      <c r="N76" s="2"/>
      <c r="O76" s="45"/>
      <c r="P76" s="45" t="s">
        <v>131</v>
      </c>
      <c r="Q76" s="45"/>
    </row>
    <row r="77" spans="1:17" ht="12.75" hidden="1">
      <c r="A77" s="55"/>
      <c r="B77" s="55"/>
      <c r="C77" s="45"/>
      <c r="D77" s="44"/>
      <c r="E77" s="62"/>
      <c r="F77" s="2"/>
      <c r="G77" s="2"/>
      <c r="H77" s="2"/>
      <c r="I77" s="2"/>
      <c r="J77" s="2"/>
      <c r="K77" s="2"/>
      <c r="L77" s="2"/>
      <c r="M77" s="2"/>
      <c r="N77" s="2"/>
      <c r="O77" s="45"/>
      <c r="P77" s="45"/>
      <c r="Q77" s="45"/>
    </row>
    <row r="78" spans="1:17" ht="12.75" hidden="1">
      <c r="A78" s="55" t="s">
        <v>124</v>
      </c>
      <c r="B78" s="55"/>
      <c r="C78" s="45" t="s">
        <v>48</v>
      </c>
      <c r="D78" s="49">
        <v>7</v>
      </c>
      <c r="E78" s="62" t="s">
        <v>127</v>
      </c>
      <c r="F78" s="2"/>
      <c r="G78" s="2"/>
      <c r="H78" s="2"/>
      <c r="I78" s="2"/>
      <c r="J78" s="2"/>
      <c r="K78" s="2"/>
      <c r="L78" s="2"/>
      <c r="M78" s="2"/>
      <c r="N78" s="2"/>
      <c r="O78" s="45"/>
      <c r="P78" s="45" t="s">
        <v>131</v>
      </c>
      <c r="Q78" s="45"/>
    </row>
    <row r="79" spans="1:17" ht="12.75" hidden="1">
      <c r="A79" s="64"/>
      <c r="B79" s="64"/>
      <c r="C79" s="45"/>
      <c r="D79" s="44"/>
      <c r="E79" s="62"/>
      <c r="F79" s="2"/>
      <c r="G79" s="2"/>
      <c r="H79" s="2"/>
      <c r="I79" s="2"/>
      <c r="J79" s="2"/>
      <c r="K79" s="2"/>
      <c r="L79" s="2"/>
      <c r="M79" s="2"/>
      <c r="N79" s="2"/>
      <c r="O79" s="45"/>
      <c r="P79" s="45"/>
      <c r="Q79" s="45"/>
    </row>
    <row r="80" spans="1:17" ht="12.75" hidden="1">
      <c r="A80" s="55" t="s">
        <v>129</v>
      </c>
      <c r="B80" s="55"/>
      <c r="C80" s="45" t="s">
        <v>48</v>
      </c>
      <c r="D80" s="49">
        <v>8</v>
      </c>
      <c r="E80" s="62" t="s">
        <v>130</v>
      </c>
      <c r="F80" s="2"/>
      <c r="G80" s="2"/>
      <c r="H80" s="2"/>
      <c r="I80" s="2"/>
      <c r="J80" s="2"/>
      <c r="K80" s="2"/>
      <c r="L80" s="2"/>
      <c r="M80" s="2"/>
      <c r="N80" s="2"/>
      <c r="O80" s="45"/>
      <c r="P80" s="45" t="s">
        <v>131</v>
      </c>
      <c r="Q80" s="45"/>
    </row>
    <row r="81" spans="1:17" ht="12.75" hidden="1">
      <c r="A81" s="55"/>
      <c r="B81" s="55"/>
      <c r="C81" s="45"/>
      <c r="D81" s="44"/>
      <c r="E81" s="62"/>
      <c r="F81" s="2"/>
      <c r="G81" s="2"/>
      <c r="H81" s="2"/>
      <c r="I81" s="2"/>
      <c r="J81" s="2"/>
      <c r="K81" s="2"/>
      <c r="L81" s="2"/>
      <c r="M81" s="2"/>
      <c r="N81" s="2"/>
      <c r="O81" s="45"/>
      <c r="P81" s="45"/>
      <c r="Q81" s="45"/>
    </row>
    <row r="82" spans="1:17" ht="12.75" hidden="1">
      <c r="A82" s="55" t="s">
        <v>129</v>
      </c>
      <c r="B82" s="55"/>
      <c r="C82" s="45" t="s">
        <v>48</v>
      </c>
      <c r="D82" s="49">
        <v>9</v>
      </c>
      <c r="E82" s="62" t="s">
        <v>50</v>
      </c>
      <c r="F82" s="2"/>
      <c r="G82" s="2"/>
      <c r="H82" s="2"/>
      <c r="I82" s="2"/>
      <c r="J82" s="2"/>
      <c r="K82" s="2"/>
      <c r="L82" s="2"/>
      <c r="M82" s="2"/>
      <c r="N82" s="2"/>
      <c r="O82" s="45"/>
      <c r="P82" s="45" t="s">
        <v>108</v>
      </c>
      <c r="Q82" s="45"/>
    </row>
    <row r="83" spans="1:17" ht="12.75" hidden="1">
      <c r="A83" s="55"/>
      <c r="B83" s="55"/>
      <c r="C83" s="45"/>
      <c r="D83" s="44"/>
      <c r="E83" s="62"/>
      <c r="F83" s="2"/>
      <c r="G83" s="2"/>
      <c r="H83" s="2"/>
      <c r="I83" s="2"/>
      <c r="J83" s="2"/>
      <c r="K83" s="2"/>
      <c r="L83" s="2"/>
      <c r="M83" s="2"/>
      <c r="N83" s="2"/>
      <c r="O83" s="45"/>
      <c r="P83" s="45"/>
      <c r="Q83" s="45"/>
    </row>
    <row r="84" spans="1:17" ht="12.75" hidden="1">
      <c r="A84" s="55" t="s">
        <v>129</v>
      </c>
      <c r="B84" s="55"/>
      <c r="C84" s="45" t="s">
        <v>48</v>
      </c>
      <c r="D84" s="49">
        <v>10</v>
      </c>
      <c r="E84" s="62" t="s">
        <v>49</v>
      </c>
      <c r="F84" s="2"/>
      <c r="G84" s="2"/>
      <c r="H84" s="2"/>
      <c r="I84" s="2"/>
      <c r="J84" s="2"/>
      <c r="K84" s="2"/>
      <c r="L84" s="2"/>
      <c r="M84" s="2"/>
      <c r="N84" s="2"/>
      <c r="O84" s="45"/>
      <c r="P84" s="45" t="s">
        <v>107</v>
      </c>
      <c r="Q84" s="45"/>
    </row>
    <row r="85" spans="1:17" ht="12.75" hidden="1">
      <c r="A85" s="55"/>
      <c r="B85" s="55"/>
      <c r="C85" s="45"/>
      <c r="D85" s="44"/>
      <c r="E85" s="62"/>
      <c r="F85" s="2"/>
      <c r="G85" s="2"/>
      <c r="H85" s="2"/>
      <c r="I85" s="2"/>
      <c r="J85" s="2"/>
      <c r="K85" s="2"/>
      <c r="L85" s="2"/>
      <c r="M85" s="2"/>
      <c r="N85" s="2"/>
      <c r="O85" s="45"/>
      <c r="P85" s="45"/>
      <c r="Q85" s="45"/>
    </row>
    <row r="86" spans="1:17" ht="12.75" hidden="1">
      <c r="A86" s="55" t="s">
        <v>129</v>
      </c>
      <c r="B86" s="55"/>
      <c r="C86" s="45" t="s">
        <v>48</v>
      </c>
      <c r="D86" s="49">
        <v>11</v>
      </c>
      <c r="E86" s="62" t="s">
        <v>51</v>
      </c>
      <c r="F86" s="2"/>
      <c r="G86" s="2"/>
      <c r="H86" s="2"/>
      <c r="I86" s="2"/>
      <c r="J86" s="2"/>
      <c r="K86" s="2"/>
      <c r="L86" s="2"/>
      <c r="M86" s="2"/>
      <c r="N86" s="2"/>
      <c r="O86" s="45"/>
      <c r="P86" s="45" t="s">
        <v>106</v>
      </c>
      <c r="Q86" s="45"/>
    </row>
    <row r="87" spans="1:17" ht="12.75" hidden="1">
      <c r="A87" s="55"/>
      <c r="B87" s="55"/>
      <c r="C87" s="45"/>
      <c r="D87" s="44"/>
      <c r="E87" s="62"/>
      <c r="F87" s="2"/>
      <c r="G87" s="2"/>
      <c r="H87" s="2"/>
      <c r="I87" s="2"/>
      <c r="J87" s="2"/>
      <c r="K87" s="2"/>
      <c r="L87" s="2"/>
      <c r="M87" s="2"/>
      <c r="N87" s="2"/>
      <c r="O87" s="45"/>
      <c r="P87" s="45"/>
      <c r="Q87" s="45"/>
    </row>
    <row r="88" spans="1:17" ht="12.75" hidden="1">
      <c r="A88" s="55" t="s">
        <v>133</v>
      </c>
      <c r="B88" s="55"/>
      <c r="C88" s="45" t="s">
        <v>48</v>
      </c>
      <c r="D88" s="49">
        <v>12</v>
      </c>
      <c r="E88" s="62" t="s">
        <v>134</v>
      </c>
      <c r="F88" s="2"/>
      <c r="G88" s="2"/>
      <c r="H88" s="2"/>
      <c r="I88" s="2"/>
      <c r="J88" s="2"/>
      <c r="K88" s="2"/>
      <c r="L88" s="2"/>
      <c r="M88" s="2"/>
      <c r="N88" s="2"/>
      <c r="O88" s="45"/>
      <c r="P88" s="45" t="s">
        <v>131</v>
      </c>
      <c r="Q88" s="45"/>
    </row>
    <row r="89" spans="1:17" ht="12.75" hidden="1">
      <c r="A89" s="55"/>
      <c r="B89" s="55"/>
      <c r="C89" s="45"/>
      <c r="D89" s="44"/>
      <c r="E89" s="62"/>
      <c r="F89" s="2"/>
      <c r="G89" s="2"/>
      <c r="H89" s="2"/>
      <c r="I89" s="2"/>
      <c r="J89" s="2"/>
      <c r="K89" s="2"/>
      <c r="L89" s="2"/>
      <c r="M89" s="2"/>
      <c r="N89" s="2"/>
      <c r="O89" s="45"/>
      <c r="P89" s="45"/>
      <c r="Q89" s="45"/>
    </row>
    <row r="90" spans="1:17" ht="12.75" hidden="1">
      <c r="A90" s="55" t="s">
        <v>133</v>
      </c>
      <c r="B90" s="55"/>
      <c r="C90" s="45" t="s">
        <v>48</v>
      </c>
      <c r="D90" s="49">
        <v>13</v>
      </c>
      <c r="E90" s="62" t="s">
        <v>50</v>
      </c>
      <c r="F90" s="2"/>
      <c r="G90" s="2"/>
      <c r="H90" s="2"/>
      <c r="I90" s="2"/>
      <c r="J90" s="2"/>
      <c r="K90" s="2"/>
      <c r="L90" s="2"/>
      <c r="M90" s="2"/>
      <c r="N90" s="2"/>
      <c r="O90" s="45"/>
      <c r="P90" s="45" t="s">
        <v>108</v>
      </c>
      <c r="Q90" s="45"/>
    </row>
    <row r="91" spans="1:17" ht="12.75" hidden="1">
      <c r="A91" s="55"/>
      <c r="B91" s="55"/>
      <c r="C91" s="45"/>
      <c r="D91" s="44"/>
      <c r="E91" s="62"/>
      <c r="F91" s="2"/>
      <c r="G91" s="2"/>
      <c r="H91" s="2"/>
      <c r="I91" s="2"/>
      <c r="J91" s="2"/>
      <c r="K91" s="2"/>
      <c r="L91" s="2"/>
      <c r="M91" s="2"/>
      <c r="N91" s="2"/>
      <c r="O91" s="45"/>
      <c r="P91" s="45"/>
      <c r="Q91" s="45"/>
    </row>
    <row r="92" spans="1:17" ht="12.75" hidden="1">
      <c r="A92" s="55" t="s">
        <v>133</v>
      </c>
      <c r="B92" s="55"/>
      <c r="C92" s="45" t="s">
        <v>48</v>
      </c>
      <c r="D92" s="49">
        <v>14</v>
      </c>
      <c r="E92" s="62" t="s">
        <v>49</v>
      </c>
      <c r="F92" s="2"/>
      <c r="G92" s="2"/>
      <c r="H92" s="2"/>
      <c r="I92" s="2"/>
      <c r="J92" s="2"/>
      <c r="K92" s="2"/>
      <c r="L92" s="2"/>
      <c r="M92" s="2"/>
      <c r="N92" s="2"/>
      <c r="O92" s="45"/>
      <c r="P92" s="45" t="s">
        <v>107</v>
      </c>
      <c r="Q92" s="45"/>
    </row>
    <row r="93" spans="1:17" ht="12.75" hidden="1">
      <c r="A93" s="55"/>
      <c r="B93" s="55"/>
      <c r="C93" s="45"/>
      <c r="D93" s="44"/>
      <c r="E93" s="62"/>
      <c r="F93" s="2"/>
      <c r="G93" s="2"/>
      <c r="H93" s="2"/>
      <c r="I93" s="2"/>
      <c r="J93" s="2"/>
      <c r="K93" s="2"/>
      <c r="L93" s="2"/>
      <c r="M93" s="2"/>
      <c r="N93" s="2"/>
      <c r="O93" s="45"/>
      <c r="P93" s="45"/>
      <c r="Q93" s="45"/>
    </row>
    <row r="94" spans="1:17" ht="12.75" hidden="1">
      <c r="A94" s="55" t="s">
        <v>133</v>
      </c>
      <c r="B94" s="55"/>
      <c r="C94" s="45" t="s">
        <v>48</v>
      </c>
      <c r="D94" s="49">
        <v>15</v>
      </c>
      <c r="E94" s="62" t="s">
        <v>51</v>
      </c>
      <c r="F94" s="2"/>
      <c r="G94" s="2"/>
      <c r="H94" s="2"/>
      <c r="I94" s="2"/>
      <c r="J94" s="2"/>
      <c r="K94" s="2"/>
      <c r="L94" s="2"/>
      <c r="M94" s="2"/>
      <c r="N94" s="2"/>
      <c r="O94" s="45"/>
      <c r="P94" s="45" t="s">
        <v>106</v>
      </c>
      <c r="Q94" s="45"/>
    </row>
    <row r="95" spans="1:17" ht="12.75" hidden="1">
      <c r="A95" s="55"/>
      <c r="B95" s="55"/>
      <c r="C95" s="45"/>
      <c r="D95" s="44"/>
      <c r="E95" s="62"/>
      <c r="F95" s="2"/>
      <c r="G95" s="2"/>
      <c r="H95" s="2"/>
      <c r="I95" s="2"/>
      <c r="J95" s="2"/>
      <c r="K95" s="2"/>
      <c r="L95" s="2"/>
      <c r="M95" s="2"/>
      <c r="N95" s="2"/>
      <c r="O95" s="45"/>
      <c r="P95" s="45"/>
      <c r="Q95" s="45"/>
    </row>
    <row r="96" spans="1:17" ht="12.75" hidden="1">
      <c r="A96" s="55" t="s">
        <v>135</v>
      </c>
      <c r="B96" s="55"/>
      <c r="C96" s="45" t="s">
        <v>48</v>
      </c>
      <c r="D96" s="49">
        <v>16</v>
      </c>
      <c r="E96" s="62" t="s">
        <v>50</v>
      </c>
      <c r="F96" s="2"/>
      <c r="G96" s="2"/>
      <c r="H96" s="2"/>
      <c r="I96" s="2"/>
      <c r="J96" s="2"/>
      <c r="K96" s="2"/>
      <c r="L96" s="2"/>
      <c r="M96" s="2"/>
      <c r="N96" s="2"/>
      <c r="O96" s="45"/>
      <c r="P96" s="45" t="s">
        <v>108</v>
      </c>
      <c r="Q96" s="45"/>
    </row>
    <row r="97" spans="1:17" ht="12.75" hidden="1">
      <c r="A97" s="55"/>
      <c r="B97" s="55"/>
      <c r="C97" s="45"/>
      <c r="D97" s="44"/>
      <c r="E97" s="62"/>
      <c r="F97" s="2"/>
      <c r="G97" s="2"/>
      <c r="H97" s="2"/>
      <c r="I97" s="2"/>
      <c r="J97" s="2"/>
      <c r="K97" s="2"/>
      <c r="L97" s="2"/>
      <c r="M97" s="2"/>
      <c r="N97" s="2"/>
      <c r="O97" s="45"/>
      <c r="P97" s="45"/>
      <c r="Q97" s="45"/>
    </row>
    <row r="98" spans="1:17" ht="12.75" hidden="1">
      <c r="A98" s="55" t="s">
        <v>135</v>
      </c>
      <c r="B98" s="55"/>
      <c r="C98" s="45" t="s">
        <v>48</v>
      </c>
      <c r="D98" s="49">
        <v>17</v>
      </c>
      <c r="E98" s="62" t="s">
        <v>51</v>
      </c>
      <c r="F98" s="2"/>
      <c r="G98" s="2"/>
      <c r="H98" s="2"/>
      <c r="I98" s="2"/>
      <c r="J98" s="2"/>
      <c r="K98" s="2"/>
      <c r="L98" s="2"/>
      <c r="M98" s="2"/>
      <c r="N98" s="2"/>
      <c r="O98" s="45"/>
      <c r="P98" s="45" t="s">
        <v>106</v>
      </c>
      <c r="Q98" s="45"/>
    </row>
    <row r="99" spans="1:17" ht="12.75" hidden="1">
      <c r="A99" s="55"/>
      <c r="B99" s="55"/>
      <c r="C99" s="45"/>
      <c r="D99" s="44"/>
      <c r="E99" s="62"/>
      <c r="F99" s="2"/>
      <c r="G99" s="2"/>
      <c r="H99" s="2"/>
      <c r="I99" s="2"/>
      <c r="J99" s="2"/>
      <c r="K99" s="2"/>
      <c r="L99" s="2"/>
      <c r="M99" s="2"/>
      <c r="N99" s="2"/>
      <c r="O99" s="45"/>
      <c r="P99" s="45"/>
      <c r="Q99" s="45"/>
    </row>
    <row r="100" ht="12.75" hidden="1"/>
    <row r="102" spans="1:5" ht="12.75">
      <c r="A102" s="75" t="s">
        <v>147</v>
      </c>
      <c r="B102" s="75"/>
      <c r="C102" s="75"/>
      <c r="E102" s="5" t="s">
        <v>148</v>
      </c>
    </row>
    <row r="104" spans="1:5" ht="12.75">
      <c r="A104" s="75" t="s">
        <v>364</v>
      </c>
      <c r="B104" s="75"/>
      <c r="C104" s="75"/>
      <c r="E104" s="5" t="s">
        <v>194</v>
      </c>
    </row>
    <row r="107" spans="6:8" ht="12.75">
      <c r="F107" s="1">
        <f>D58*F108</f>
        <v>159</v>
      </c>
      <c r="G107" s="1">
        <f>D58*G108</f>
        <v>0</v>
      </c>
      <c r="H107" s="1">
        <f>D58*H108</f>
        <v>147</v>
      </c>
    </row>
    <row r="108" spans="6:8" ht="12.75">
      <c r="F108" s="1">
        <v>0.53</v>
      </c>
      <c r="G108" s="1">
        <v>0</v>
      </c>
      <c r="H108" s="1">
        <v>0.49</v>
      </c>
    </row>
  </sheetData>
  <sheetProtection/>
  <mergeCells count="313">
    <mergeCell ref="Q84:Q85"/>
    <mergeCell ref="A90:B91"/>
    <mergeCell ref="C90:C91"/>
    <mergeCell ref="E94:E95"/>
    <mergeCell ref="D88:D89"/>
    <mergeCell ref="E88:E89"/>
    <mergeCell ref="D92:D93"/>
    <mergeCell ref="E92:E93"/>
    <mergeCell ref="O88:O89"/>
    <mergeCell ref="O84:O85"/>
    <mergeCell ref="P84:P85"/>
    <mergeCell ref="O86:O87"/>
    <mergeCell ref="P86:P87"/>
    <mergeCell ref="O82:O83"/>
    <mergeCell ref="P82:P83"/>
    <mergeCell ref="A1:Q1"/>
    <mergeCell ref="A2:Q2"/>
    <mergeCell ref="A3:Q3"/>
    <mergeCell ref="Q78:Q79"/>
    <mergeCell ref="Q80:Q81"/>
    <mergeCell ref="Q82:Q83"/>
    <mergeCell ref="A82:B83"/>
    <mergeCell ref="C82:C83"/>
    <mergeCell ref="D82:D83"/>
    <mergeCell ref="E82:E83"/>
    <mergeCell ref="Q96:Q97"/>
    <mergeCell ref="Q88:Q89"/>
    <mergeCell ref="Q90:Q91"/>
    <mergeCell ref="Q92:Q93"/>
    <mergeCell ref="Q94:Q95"/>
    <mergeCell ref="Q98:Q99"/>
    <mergeCell ref="D96:D97"/>
    <mergeCell ref="E96:E97"/>
    <mergeCell ref="Q64:Q65"/>
    <mergeCell ref="Q66:Q67"/>
    <mergeCell ref="Q68:Q69"/>
    <mergeCell ref="Q70:Q71"/>
    <mergeCell ref="Q72:Q73"/>
    <mergeCell ref="Q74:Q75"/>
    <mergeCell ref="Q76:Q77"/>
    <mergeCell ref="Q86:Q87"/>
    <mergeCell ref="O98:O99"/>
    <mergeCell ref="P98:P99"/>
    <mergeCell ref="O96:O97"/>
    <mergeCell ref="P96:P97"/>
    <mergeCell ref="A96:B97"/>
    <mergeCell ref="C96:C97"/>
    <mergeCell ref="A98:B99"/>
    <mergeCell ref="C98:C99"/>
    <mergeCell ref="D98:D99"/>
    <mergeCell ref="E98:E99"/>
    <mergeCell ref="A94:B95"/>
    <mergeCell ref="C94:C95"/>
    <mergeCell ref="A92:B93"/>
    <mergeCell ref="C92:C93"/>
    <mergeCell ref="O94:O95"/>
    <mergeCell ref="P94:P95"/>
    <mergeCell ref="O92:O93"/>
    <mergeCell ref="D94:D95"/>
    <mergeCell ref="E86:E87"/>
    <mergeCell ref="A88:B89"/>
    <mergeCell ref="C88:C89"/>
    <mergeCell ref="P88:P89"/>
    <mergeCell ref="D90:D91"/>
    <mergeCell ref="E90:E91"/>
    <mergeCell ref="A84:B85"/>
    <mergeCell ref="C84:C85"/>
    <mergeCell ref="D84:D85"/>
    <mergeCell ref="E84:E85"/>
    <mergeCell ref="P92:P93"/>
    <mergeCell ref="O90:O91"/>
    <mergeCell ref="P90:P91"/>
    <mergeCell ref="A86:B87"/>
    <mergeCell ref="C86:C87"/>
    <mergeCell ref="D86:D87"/>
    <mergeCell ref="A80:B81"/>
    <mergeCell ref="C80:C81"/>
    <mergeCell ref="D80:D81"/>
    <mergeCell ref="E80:E81"/>
    <mergeCell ref="O76:O77"/>
    <mergeCell ref="P76:P77"/>
    <mergeCell ref="O78:O79"/>
    <mergeCell ref="P78:P79"/>
    <mergeCell ref="O80:O81"/>
    <mergeCell ref="P80:P81"/>
    <mergeCell ref="A76:B77"/>
    <mergeCell ref="C76:C77"/>
    <mergeCell ref="D76:D77"/>
    <mergeCell ref="E76:E77"/>
    <mergeCell ref="A78:B79"/>
    <mergeCell ref="C78:C79"/>
    <mergeCell ref="D78:D79"/>
    <mergeCell ref="E78:E79"/>
    <mergeCell ref="O72:O73"/>
    <mergeCell ref="P72:P73"/>
    <mergeCell ref="A74:B75"/>
    <mergeCell ref="C74:C75"/>
    <mergeCell ref="D74:D75"/>
    <mergeCell ref="E74:E75"/>
    <mergeCell ref="O74:O75"/>
    <mergeCell ref="P74:P75"/>
    <mergeCell ref="A72:B73"/>
    <mergeCell ref="C72:C73"/>
    <mergeCell ref="E72:E73"/>
    <mergeCell ref="D66:D67"/>
    <mergeCell ref="A68:B69"/>
    <mergeCell ref="C68:C69"/>
    <mergeCell ref="D68:D69"/>
    <mergeCell ref="A66:B67"/>
    <mergeCell ref="C66:C67"/>
    <mergeCell ref="A70:B71"/>
    <mergeCell ref="C70:C71"/>
    <mergeCell ref="A58:A61"/>
    <mergeCell ref="B58:B61"/>
    <mergeCell ref="C58:C61"/>
    <mergeCell ref="D58:D61"/>
    <mergeCell ref="D56:D57"/>
    <mergeCell ref="D72:D73"/>
    <mergeCell ref="E60:E61"/>
    <mergeCell ref="D70:D71"/>
    <mergeCell ref="O68:O69"/>
    <mergeCell ref="E70:E71"/>
    <mergeCell ref="E68:E69"/>
    <mergeCell ref="E56:E57"/>
    <mergeCell ref="O70:O71"/>
    <mergeCell ref="P70:P71"/>
    <mergeCell ref="P68:P69"/>
    <mergeCell ref="O64:O65"/>
    <mergeCell ref="E66:E67"/>
    <mergeCell ref="O66:O67"/>
    <mergeCell ref="P66:P67"/>
    <mergeCell ref="A62:A65"/>
    <mergeCell ref="B62:B65"/>
    <mergeCell ref="C62:C65"/>
    <mergeCell ref="D62:D65"/>
    <mergeCell ref="Q58:Q59"/>
    <mergeCell ref="A40:A41"/>
    <mergeCell ref="B40:B41"/>
    <mergeCell ref="C40:C41"/>
    <mergeCell ref="Q40:Q41"/>
    <mergeCell ref="E64:E65"/>
    <mergeCell ref="Q4:Q7"/>
    <mergeCell ref="Q8:Q9"/>
    <mergeCell ref="Q10:Q11"/>
    <mergeCell ref="Q12:Q13"/>
    <mergeCell ref="E62:E63"/>
    <mergeCell ref="E58:E59"/>
    <mergeCell ref="Q60:Q61"/>
    <mergeCell ref="Q62:Q63"/>
    <mergeCell ref="Q14:Q15"/>
    <mergeCell ref="Q16:Q17"/>
    <mergeCell ref="E54:E55"/>
    <mergeCell ref="Q54:Q55"/>
    <mergeCell ref="E50:E51"/>
    <mergeCell ref="Q50:Q51"/>
    <mergeCell ref="E52:E53"/>
    <mergeCell ref="Q52:Q53"/>
    <mergeCell ref="E46:E47"/>
    <mergeCell ref="Q18:Q19"/>
    <mergeCell ref="Q56:Q57"/>
    <mergeCell ref="A54:A55"/>
    <mergeCell ref="B54:B55"/>
    <mergeCell ref="C54:C55"/>
    <mergeCell ref="D54:D55"/>
    <mergeCell ref="A56:A57"/>
    <mergeCell ref="B56:B57"/>
    <mergeCell ref="C56:C57"/>
    <mergeCell ref="C50:C51"/>
    <mergeCell ref="D50:D51"/>
    <mergeCell ref="A52:A53"/>
    <mergeCell ref="B52:B53"/>
    <mergeCell ref="C52:C53"/>
    <mergeCell ref="D52:D53"/>
    <mergeCell ref="A50:A51"/>
    <mergeCell ref="B50:B51"/>
    <mergeCell ref="Q46:Q47"/>
    <mergeCell ref="A48:A49"/>
    <mergeCell ref="B48:B49"/>
    <mergeCell ref="C48:C49"/>
    <mergeCell ref="D48:D49"/>
    <mergeCell ref="E48:E49"/>
    <mergeCell ref="Q48:Q49"/>
    <mergeCell ref="A46:A47"/>
    <mergeCell ref="B46:B47"/>
    <mergeCell ref="C46:C47"/>
    <mergeCell ref="D46:D47"/>
    <mergeCell ref="E42:E43"/>
    <mergeCell ref="Q42:Q43"/>
    <mergeCell ref="A44:A45"/>
    <mergeCell ref="B44:B45"/>
    <mergeCell ref="C44:C45"/>
    <mergeCell ref="D44:D45"/>
    <mergeCell ref="E44:E45"/>
    <mergeCell ref="Q44:Q45"/>
    <mergeCell ref="A42:A43"/>
    <mergeCell ref="C42:C43"/>
    <mergeCell ref="D42:D43"/>
    <mergeCell ref="E36:E37"/>
    <mergeCell ref="D36:D37"/>
    <mergeCell ref="E40:E41"/>
    <mergeCell ref="D40:D41"/>
    <mergeCell ref="Q36:Q37"/>
    <mergeCell ref="A38:A39"/>
    <mergeCell ref="B38:B39"/>
    <mergeCell ref="C38:C39"/>
    <mergeCell ref="D38:D39"/>
    <mergeCell ref="E38:E39"/>
    <mergeCell ref="Q38:Q39"/>
    <mergeCell ref="A36:A37"/>
    <mergeCell ref="B36:B37"/>
    <mergeCell ref="C36:C37"/>
    <mergeCell ref="E34:E35"/>
    <mergeCell ref="Q34:Q35"/>
    <mergeCell ref="E32:E33"/>
    <mergeCell ref="Q32:Q33"/>
    <mergeCell ref="A34:A35"/>
    <mergeCell ref="B34:B35"/>
    <mergeCell ref="C34:C35"/>
    <mergeCell ref="D34:D35"/>
    <mergeCell ref="A32:A33"/>
    <mergeCell ref="B32:B33"/>
    <mergeCell ref="E28:E29"/>
    <mergeCell ref="Q28:Q29"/>
    <mergeCell ref="E30:E31"/>
    <mergeCell ref="Q30:Q31"/>
    <mergeCell ref="C32:C33"/>
    <mergeCell ref="D32:D33"/>
    <mergeCell ref="A30:A31"/>
    <mergeCell ref="B30:B31"/>
    <mergeCell ref="Q22:Q23"/>
    <mergeCell ref="E26:E27"/>
    <mergeCell ref="Q26:Q27"/>
    <mergeCell ref="C26:C27"/>
    <mergeCell ref="D26:D27"/>
    <mergeCell ref="C24:C25"/>
    <mergeCell ref="A24:A25"/>
    <mergeCell ref="B24:B25"/>
    <mergeCell ref="A26:A27"/>
    <mergeCell ref="B26:B27"/>
    <mergeCell ref="C30:C31"/>
    <mergeCell ref="D30:D31"/>
    <mergeCell ref="Q20:Q21"/>
    <mergeCell ref="A18:A19"/>
    <mergeCell ref="B18:B19"/>
    <mergeCell ref="E24:E25"/>
    <mergeCell ref="Q24:Q25"/>
    <mergeCell ref="A22:A23"/>
    <mergeCell ref="B22:B23"/>
    <mergeCell ref="C22:C23"/>
    <mergeCell ref="D22:D23"/>
    <mergeCell ref="E22:E23"/>
    <mergeCell ref="P18:P19"/>
    <mergeCell ref="B16:B17"/>
    <mergeCell ref="A20:A21"/>
    <mergeCell ref="B20:B21"/>
    <mergeCell ref="C20:C21"/>
    <mergeCell ref="D20:D21"/>
    <mergeCell ref="E20:E21"/>
    <mergeCell ref="C18:C19"/>
    <mergeCell ref="D18:D19"/>
    <mergeCell ref="E18:E19"/>
    <mergeCell ref="P16:P17"/>
    <mergeCell ref="P10:P11"/>
    <mergeCell ref="E12:E13"/>
    <mergeCell ref="O12:O13"/>
    <mergeCell ref="P12:P13"/>
    <mergeCell ref="O14:O15"/>
    <mergeCell ref="P14:P15"/>
    <mergeCell ref="O10:O11"/>
    <mergeCell ref="A8:A9"/>
    <mergeCell ref="B8:B9"/>
    <mergeCell ref="C8:C9"/>
    <mergeCell ref="D8:D9"/>
    <mergeCell ref="A4:A7"/>
    <mergeCell ref="B4:B7"/>
    <mergeCell ref="C4:C7"/>
    <mergeCell ref="D4:D7"/>
    <mergeCell ref="P4:P7"/>
    <mergeCell ref="E8:E9"/>
    <mergeCell ref="O8:O9"/>
    <mergeCell ref="P8:P9"/>
    <mergeCell ref="E4:E7"/>
    <mergeCell ref="F4:H4"/>
    <mergeCell ref="I4:N4"/>
    <mergeCell ref="O4:O7"/>
    <mergeCell ref="A104:C104"/>
    <mergeCell ref="A10:A11"/>
    <mergeCell ref="B10:B11"/>
    <mergeCell ref="A14:A15"/>
    <mergeCell ref="B14:B15"/>
    <mergeCell ref="C14:C15"/>
    <mergeCell ref="A16:A17"/>
    <mergeCell ref="C10:C11"/>
    <mergeCell ref="C16:C17"/>
    <mergeCell ref="A12:A13"/>
    <mergeCell ref="A102:C102"/>
    <mergeCell ref="B12:B13"/>
    <mergeCell ref="C12:C13"/>
    <mergeCell ref="D12:D13"/>
    <mergeCell ref="D24:D25"/>
    <mergeCell ref="A28:A29"/>
    <mergeCell ref="B28:B29"/>
    <mergeCell ref="C28:C29"/>
    <mergeCell ref="D28:D29"/>
    <mergeCell ref="B42:B43"/>
    <mergeCell ref="D10:D11"/>
    <mergeCell ref="D14:D15"/>
    <mergeCell ref="E14:E15"/>
    <mergeCell ref="O18:O19"/>
    <mergeCell ref="D16:D17"/>
    <mergeCell ref="E10:E11"/>
    <mergeCell ref="E16:E17"/>
    <mergeCell ref="O16:O17"/>
  </mergeCells>
  <printOptions horizontalCentered="1"/>
  <pageMargins left="0.1968503937007874" right="0.23622047244094488" top="0.31496062992125984" bottom="0.3543307086614173" header="0.31496062992125984" footer="0.3543307086614173"/>
  <pageSetup horizontalDpi="600" verticalDpi="600" orientation="portrait" paperSize="9" scale="50" r:id="rId1"/>
  <rowBreaks count="2" manualBreakCount="2">
    <brk id="63" max="14" man="1"/>
    <brk id="6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SheetLayoutView="100" zoomScalePageLayoutView="0" workbookViewId="0" topLeftCell="A65">
      <selection activeCell="M75" sqref="M75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32.00390625" style="1" customWidth="1"/>
    <col min="6" max="14" width="8.00390625" style="1" customWidth="1"/>
    <col min="15" max="15" width="10.75390625" style="1" customWidth="1"/>
    <col min="16" max="16" width="11.625" style="1" customWidth="1"/>
    <col min="17" max="16384" width="9.125" style="1" customWidth="1"/>
  </cols>
  <sheetData>
    <row r="1" spans="1:15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9.5" customHeight="1">
      <c r="A2" s="68" t="s">
        <v>294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8" ht="19.5" customHeight="1">
      <c r="A3" s="69" t="s">
        <v>295</v>
      </c>
      <c r="B3" s="69"/>
      <c r="C3" s="69"/>
      <c r="D3" s="69"/>
      <c r="E3" s="69"/>
      <c r="F3" s="69"/>
      <c r="G3" s="69"/>
      <c r="H3" s="69"/>
    </row>
    <row r="4" spans="1:15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</row>
    <row r="5" spans="1:15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</row>
    <row r="6" spans="1:15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</row>
    <row r="7" spans="1:15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</row>
    <row r="8" spans="1:15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313</v>
      </c>
      <c r="F8" s="2"/>
      <c r="G8" s="2"/>
      <c r="H8" s="2"/>
      <c r="I8" s="2"/>
      <c r="J8" s="2"/>
      <c r="K8" s="2"/>
      <c r="L8" s="2"/>
      <c r="M8" s="2"/>
      <c r="N8" s="2"/>
      <c r="O8" s="45"/>
    </row>
    <row r="9" spans="1:15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</row>
    <row r="10" spans="1:15" ht="12.75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314</v>
      </c>
      <c r="F10" s="2"/>
      <c r="G10" s="2"/>
      <c r="H10" s="2"/>
      <c r="I10" s="2"/>
      <c r="J10" s="2"/>
      <c r="K10" s="2"/>
      <c r="L10" s="2"/>
      <c r="M10" s="2"/>
      <c r="N10" s="2"/>
      <c r="O10" s="45"/>
    </row>
    <row r="11" spans="1:15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</row>
    <row r="12" spans="1:15" ht="12.75" hidden="1">
      <c r="A12" s="55">
        <v>10</v>
      </c>
      <c r="B12" s="45" t="s">
        <v>34</v>
      </c>
      <c r="C12" s="45">
        <v>5</v>
      </c>
      <c r="D12" s="45" t="s">
        <v>35</v>
      </c>
      <c r="E12" s="62" t="s">
        <v>315</v>
      </c>
      <c r="F12" s="2"/>
      <c r="G12" s="2"/>
      <c r="H12" s="2"/>
      <c r="I12" s="2"/>
      <c r="J12" s="2"/>
      <c r="K12" s="2"/>
      <c r="L12" s="2"/>
      <c r="M12" s="2"/>
      <c r="N12" s="2"/>
      <c r="O12" s="45"/>
    </row>
    <row r="13" spans="1:15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</row>
    <row r="14" spans="1:15" ht="12.75" hidden="1">
      <c r="A14" s="55">
        <v>10</v>
      </c>
      <c r="B14" s="45" t="s">
        <v>46</v>
      </c>
      <c r="C14" s="45">
        <v>2</v>
      </c>
      <c r="D14" s="45" t="s">
        <v>35</v>
      </c>
      <c r="E14" s="62" t="s">
        <v>316</v>
      </c>
      <c r="F14" s="2"/>
      <c r="G14" s="2"/>
      <c r="H14" s="2"/>
      <c r="I14" s="2"/>
      <c r="J14" s="2"/>
      <c r="K14" s="2"/>
      <c r="L14" s="2"/>
      <c r="M14" s="2"/>
      <c r="N14" s="2"/>
      <c r="O14" s="45"/>
    </row>
    <row r="15" spans="1:15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</row>
    <row r="16" spans="1:15" ht="12.75" hidden="1">
      <c r="A16" s="55">
        <v>10</v>
      </c>
      <c r="B16" s="45" t="s">
        <v>46</v>
      </c>
      <c r="C16" s="45">
        <v>4</v>
      </c>
      <c r="D16" s="45" t="s">
        <v>35</v>
      </c>
      <c r="E16" s="62" t="s">
        <v>317</v>
      </c>
      <c r="F16" s="2"/>
      <c r="G16" s="2"/>
      <c r="H16" s="2"/>
      <c r="I16" s="2"/>
      <c r="J16" s="2"/>
      <c r="K16" s="2"/>
      <c r="L16" s="2"/>
      <c r="M16" s="2"/>
      <c r="N16" s="2"/>
      <c r="O16" s="45"/>
    </row>
    <row r="17" spans="1:15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</row>
    <row r="18" spans="1:15" ht="12.75" hidden="1">
      <c r="A18" s="55">
        <v>10</v>
      </c>
      <c r="B18" s="45" t="s">
        <v>46</v>
      </c>
      <c r="C18" s="45">
        <v>6</v>
      </c>
      <c r="D18" s="45" t="s">
        <v>35</v>
      </c>
      <c r="E18" s="62" t="s">
        <v>315</v>
      </c>
      <c r="F18" s="2"/>
      <c r="G18" s="2"/>
      <c r="H18" s="2"/>
      <c r="I18" s="2"/>
      <c r="J18" s="2"/>
      <c r="K18" s="2"/>
      <c r="L18" s="2"/>
      <c r="M18" s="2"/>
      <c r="N18" s="2"/>
      <c r="O18" s="45"/>
    </row>
    <row r="19" spans="1:15" ht="13.5" hidden="1" thickBot="1">
      <c r="A19" s="83"/>
      <c r="B19" s="70"/>
      <c r="C19" s="70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</row>
    <row r="20" spans="1:16" ht="36" customHeight="1">
      <c r="A20" s="66">
        <v>0.4</v>
      </c>
      <c r="B20" s="45" t="s">
        <v>34</v>
      </c>
      <c r="C20" s="44">
        <v>2</v>
      </c>
      <c r="D20" s="44">
        <v>1</v>
      </c>
      <c r="E20" s="79" t="s">
        <v>463</v>
      </c>
      <c r="F20" s="3">
        <v>0</v>
      </c>
      <c r="G20" s="3">
        <v>0</v>
      </c>
      <c r="H20" s="3">
        <v>0</v>
      </c>
      <c r="I20" s="3">
        <v>388</v>
      </c>
      <c r="J20" s="3">
        <v>385</v>
      </c>
      <c r="K20" s="3">
        <v>389</v>
      </c>
      <c r="L20" s="3">
        <v>221</v>
      </c>
      <c r="M20" s="3">
        <v>225</v>
      </c>
      <c r="N20" s="3">
        <v>224</v>
      </c>
      <c r="O20" s="6">
        <v>43635</v>
      </c>
      <c r="P20" s="24">
        <f aca="true" t="shared" si="0" ref="P20:P75">ROUND(((((F20*L20)+(G20*M20)+(H20*N20))*0.98)/1000),2)</f>
        <v>0</v>
      </c>
    </row>
    <row r="21" spans="1:16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</row>
    <row r="22" spans="1:16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296</v>
      </c>
      <c r="F22" s="2">
        <v>0</v>
      </c>
      <c r="G22" s="2">
        <v>0</v>
      </c>
      <c r="H22" s="2">
        <v>0</v>
      </c>
      <c r="I22" s="3">
        <v>388</v>
      </c>
      <c r="J22" s="3">
        <v>385</v>
      </c>
      <c r="K22" s="3">
        <v>389</v>
      </c>
      <c r="L22" s="3">
        <v>221</v>
      </c>
      <c r="M22" s="3">
        <v>225</v>
      </c>
      <c r="N22" s="3">
        <v>224</v>
      </c>
      <c r="O22" s="6">
        <v>43635</v>
      </c>
      <c r="P22" s="24">
        <f t="shared" si="0"/>
        <v>0</v>
      </c>
    </row>
    <row r="23" spans="1:16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</row>
    <row r="24" spans="1:16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464</v>
      </c>
      <c r="F24" s="2">
        <v>19</v>
      </c>
      <c r="G24" s="2">
        <v>18</v>
      </c>
      <c r="H24" s="2">
        <v>2</v>
      </c>
      <c r="I24" s="3">
        <v>388</v>
      </c>
      <c r="J24" s="3">
        <v>385</v>
      </c>
      <c r="K24" s="3">
        <v>389</v>
      </c>
      <c r="L24" s="3">
        <v>221</v>
      </c>
      <c r="M24" s="3">
        <v>225</v>
      </c>
      <c r="N24" s="3">
        <v>224</v>
      </c>
      <c r="O24" s="6">
        <v>43635</v>
      </c>
      <c r="P24" s="24">
        <f t="shared" si="0"/>
        <v>8.52</v>
      </c>
    </row>
    <row r="25" spans="1:16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</row>
    <row r="26" spans="1:16" ht="36" customHeight="1">
      <c r="A26" s="55">
        <v>0.4</v>
      </c>
      <c r="B26" s="45" t="s">
        <v>34</v>
      </c>
      <c r="C26" s="45">
        <v>2</v>
      </c>
      <c r="D26" s="45">
        <v>4</v>
      </c>
      <c r="E26" s="79" t="s">
        <v>465</v>
      </c>
      <c r="F26" s="2">
        <v>6</v>
      </c>
      <c r="G26" s="2">
        <v>5</v>
      </c>
      <c r="H26" s="2">
        <v>3</v>
      </c>
      <c r="I26" s="3">
        <v>388</v>
      </c>
      <c r="J26" s="3">
        <v>385</v>
      </c>
      <c r="K26" s="3">
        <v>389</v>
      </c>
      <c r="L26" s="3">
        <v>221</v>
      </c>
      <c r="M26" s="3">
        <v>225</v>
      </c>
      <c r="N26" s="3">
        <v>224</v>
      </c>
      <c r="O26" s="6">
        <v>43635</v>
      </c>
      <c r="P26" s="24">
        <f t="shared" si="0"/>
        <v>3.06</v>
      </c>
    </row>
    <row r="27" spans="1:16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</row>
    <row r="28" spans="1:16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297</v>
      </c>
      <c r="F28" s="2">
        <v>37</v>
      </c>
      <c r="G28" s="2">
        <v>49</v>
      </c>
      <c r="H28" s="2">
        <v>42</v>
      </c>
      <c r="I28" s="3">
        <v>388</v>
      </c>
      <c r="J28" s="3">
        <v>385</v>
      </c>
      <c r="K28" s="3">
        <v>389</v>
      </c>
      <c r="L28" s="3">
        <v>221</v>
      </c>
      <c r="M28" s="3">
        <v>225</v>
      </c>
      <c r="N28" s="3">
        <v>224</v>
      </c>
      <c r="O28" s="6">
        <v>43635</v>
      </c>
      <c r="P28" s="24">
        <f t="shared" si="0"/>
        <v>28.04</v>
      </c>
    </row>
    <row r="29" spans="1:16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</row>
    <row r="30" spans="1:16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298</v>
      </c>
      <c r="F30" s="2">
        <v>0</v>
      </c>
      <c r="G30" s="2">
        <v>0</v>
      </c>
      <c r="H30" s="2">
        <v>0</v>
      </c>
      <c r="I30" s="3">
        <v>388</v>
      </c>
      <c r="J30" s="3">
        <v>385</v>
      </c>
      <c r="K30" s="3">
        <v>389</v>
      </c>
      <c r="L30" s="3">
        <v>221</v>
      </c>
      <c r="M30" s="3">
        <v>225</v>
      </c>
      <c r="N30" s="3">
        <v>224</v>
      </c>
      <c r="O30" s="6">
        <v>43635</v>
      </c>
      <c r="P30" s="24">
        <f t="shared" si="0"/>
        <v>0</v>
      </c>
    </row>
    <row r="31" spans="1:16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</row>
    <row r="32" spans="1:16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299</v>
      </c>
      <c r="F32" s="2">
        <v>0</v>
      </c>
      <c r="G32" s="2">
        <v>0</v>
      </c>
      <c r="H32" s="2">
        <v>0</v>
      </c>
      <c r="I32" s="3">
        <v>388</v>
      </c>
      <c r="J32" s="3">
        <v>385</v>
      </c>
      <c r="K32" s="3">
        <v>389</v>
      </c>
      <c r="L32" s="3">
        <v>221</v>
      </c>
      <c r="M32" s="3">
        <v>225</v>
      </c>
      <c r="N32" s="3">
        <v>224</v>
      </c>
      <c r="O32" s="6">
        <v>43635</v>
      </c>
      <c r="P32" s="24">
        <f t="shared" si="0"/>
        <v>0</v>
      </c>
    </row>
    <row r="33" spans="1:16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</row>
    <row r="34" spans="1:17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300</v>
      </c>
      <c r="F34" s="2">
        <v>0</v>
      </c>
      <c r="G34" s="2">
        <v>0</v>
      </c>
      <c r="H34" s="2">
        <v>0</v>
      </c>
      <c r="I34" s="3">
        <v>388</v>
      </c>
      <c r="J34" s="3">
        <v>385</v>
      </c>
      <c r="K34" s="3">
        <v>389</v>
      </c>
      <c r="L34" s="3">
        <v>221</v>
      </c>
      <c r="M34" s="3">
        <v>225</v>
      </c>
      <c r="N34" s="3">
        <v>224</v>
      </c>
      <c r="O34" s="6">
        <v>43635</v>
      </c>
      <c r="P34" s="24">
        <f t="shared" si="0"/>
        <v>0</v>
      </c>
      <c r="Q34" s="1" t="s">
        <v>318</v>
      </c>
    </row>
    <row r="35" spans="1:17" ht="36" customHeight="1" thickBot="1">
      <c r="A35" s="55"/>
      <c r="B35" s="45"/>
      <c r="C35" s="45"/>
      <c r="D35" s="45"/>
      <c r="E35" s="62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 t="shared" si="0"/>
        <v>0</v>
      </c>
      <c r="Q35" s="1" t="s">
        <v>228</v>
      </c>
    </row>
    <row r="36" spans="1:17" ht="36" customHeight="1">
      <c r="A36" s="64">
        <v>0.4</v>
      </c>
      <c r="B36" s="49" t="s">
        <v>34</v>
      </c>
      <c r="C36" s="49">
        <v>4</v>
      </c>
      <c r="D36" s="49">
        <v>9</v>
      </c>
      <c r="E36" s="49" t="s">
        <v>301</v>
      </c>
      <c r="F36" s="2">
        <v>0</v>
      </c>
      <c r="G36" s="2">
        <v>0</v>
      </c>
      <c r="H36" s="1">
        <v>0</v>
      </c>
      <c r="I36" s="3">
        <v>388</v>
      </c>
      <c r="J36" s="3">
        <v>385</v>
      </c>
      <c r="K36" s="3">
        <v>389</v>
      </c>
      <c r="L36" s="3">
        <v>221</v>
      </c>
      <c r="M36" s="3">
        <v>225</v>
      </c>
      <c r="N36" s="3">
        <v>224</v>
      </c>
      <c r="O36" s="6">
        <v>43635</v>
      </c>
      <c r="P36" s="24">
        <f t="shared" si="0"/>
        <v>0</v>
      </c>
      <c r="Q36" s="1" t="s">
        <v>318</v>
      </c>
    </row>
    <row r="37" spans="1:17" ht="36" customHeight="1" thickBot="1">
      <c r="A37" s="66"/>
      <c r="B37" s="44"/>
      <c r="C37" s="44"/>
      <c r="D37" s="44"/>
      <c r="E37" s="44"/>
      <c r="F37" s="2"/>
      <c r="G37" s="2"/>
      <c r="H37" s="2"/>
      <c r="I37" s="2"/>
      <c r="J37" s="2"/>
      <c r="K37" s="2"/>
      <c r="L37" s="2"/>
      <c r="M37" s="2"/>
      <c r="N37" s="2"/>
      <c r="O37" s="38"/>
      <c r="P37" s="25">
        <f t="shared" si="0"/>
        <v>0</v>
      </c>
      <c r="Q37" s="1" t="s">
        <v>228</v>
      </c>
    </row>
    <row r="38" spans="1:16" ht="36" customHeight="1">
      <c r="A38" s="64">
        <v>0.4</v>
      </c>
      <c r="B38" s="49" t="s">
        <v>34</v>
      </c>
      <c r="C38" s="49">
        <v>4</v>
      </c>
      <c r="D38" s="49">
        <v>10</v>
      </c>
      <c r="E38" s="49" t="s">
        <v>302</v>
      </c>
      <c r="F38" s="2">
        <v>15</v>
      </c>
      <c r="G38" s="2">
        <v>4</v>
      </c>
      <c r="H38" s="2">
        <v>4</v>
      </c>
      <c r="I38" s="3">
        <v>388</v>
      </c>
      <c r="J38" s="3">
        <v>385</v>
      </c>
      <c r="K38" s="3">
        <v>389</v>
      </c>
      <c r="L38" s="3">
        <v>221</v>
      </c>
      <c r="M38" s="3">
        <v>225</v>
      </c>
      <c r="N38" s="3">
        <v>224</v>
      </c>
      <c r="O38" s="6">
        <v>43635</v>
      </c>
      <c r="P38" s="24">
        <f t="shared" si="0"/>
        <v>5.01</v>
      </c>
    </row>
    <row r="39" spans="1:16" ht="36" customHeight="1" thickBot="1">
      <c r="A39" s="66"/>
      <c r="B39" s="44"/>
      <c r="C39" s="44"/>
      <c r="D39" s="44"/>
      <c r="E39" s="44"/>
      <c r="F39" s="2"/>
      <c r="G39" s="2"/>
      <c r="H39" s="2"/>
      <c r="I39" s="2"/>
      <c r="J39" s="2"/>
      <c r="K39" s="2"/>
      <c r="L39" s="2"/>
      <c r="M39" s="2"/>
      <c r="N39" s="2"/>
      <c r="O39" s="38"/>
      <c r="P39" s="25">
        <f t="shared" si="0"/>
        <v>0</v>
      </c>
    </row>
    <row r="40" spans="1:16" ht="36" customHeight="1">
      <c r="A40" s="64">
        <v>0.4</v>
      </c>
      <c r="B40" s="49" t="s">
        <v>34</v>
      </c>
      <c r="C40" s="49">
        <v>4</v>
      </c>
      <c r="D40" s="49">
        <v>11</v>
      </c>
      <c r="E40" s="49" t="s">
        <v>303</v>
      </c>
      <c r="F40" s="2">
        <v>0</v>
      </c>
      <c r="G40" s="2">
        <v>0</v>
      </c>
      <c r="H40" s="2">
        <v>0</v>
      </c>
      <c r="I40" s="3">
        <v>388</v>
      </c>
      <c r="J40" s="3">
        <v>385</v>
      </c>
      <c r="K40" s="3">
        <v>389</v>
      </c>
      <c r="L40" s="3">
        <v>221</v>
      </c>
      <c r="M40" s="3">
        <v>225</v>
      </c>
      <c r="N40" s="3">
        <v>224</v>
      </c>
      <c r="O40" s="6">
        <v>43635</v>
      </c>
      <c r="P40" s="24">
        <f t="shared" si="0"/>
        <v>0</v>
      </c>
    </row>
    <row r="41" spans="1:16" ht="36" customHeight="1" thickBot="1">
      <c r="A41" s="66"/>
      <c r="B41" s="44"/>
      <c r="C41" s="44"/>
      <c r="D41" s="44"/>
      <c r="E41" s="44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0"/>
        <v>0</v>
      </c>
    </row>
    <row r="42" spans="1:16" ht="36" customHeight="1">
      <c r="A42" s="64">
        <v>0.4</v>
      </c>
      <c r="B42" s="49" t="s">
        <v>34</v>
      </c>
      <c r="C42" s="49">
        <v>4</v>
      </c>
      <c r="D42" s="49">
        <v>12</v>
      </c>
      <c r="E42" s="49" t="s">
        <v>304</v>
      </c>
      <c r="F42" s="2">
        <v>17</v>
      </c>
      <c r="G42" s="2">
        <v>13</v>
      </c>
      <c r="H42" s="2">
        <v>23</v>
      </c>
      <c r="I42" s="3">
        <v>388</v>
      </c>
      <c r="J42" s="3">
        <v>385</v>
      </c>
      <c r="K42" s="3">
        <v>389</v>
      </c>
      <c r="L42" s="3">
        <v>221</v>
      </c>
      <c r="M42" s="3">
        <v>225</v>
      </c>
      <c r="N42" s="3">
        <v>224</v>
      </c>
      <c r="O42" s="6">
        <v>43635</v>
      </c>
      <c r="P42" s="24">
        <f t="shared" si="0"/>
        <v>11.6</v>
      </c>
    </row>
    <row r="43" spans="1:16" ht="36" customHeight="1" thickBot="1">
      <c r="A43" s="66"/>
      <c r="B43" s="44"/>
      <c r="C43" s="44"/>
      <c r="D43" s="44"/>
      <c r="E43" s="44"/>
      <c r="F43" s="2"/>
      <c r="G43" s="2"/>
      <c r="H43" s="2"/>
      <c r="I43" s="2"/>
      <c r="J43" s="2"/>
      <c r="K43" s="2"/>
      <c r="L43" s="2"/>
      <c r="M43" s="2"/>
      <c r="N43" s="2"/>
      <c r="O43" s="38"/>
      <c r="P43" s="25">
        <f t="shared" si="0"/>
        <v>0</v>
      </c>
    </row>
    <row r="44" spans="1:16" ht="36" customHeight="1">
      <c r="A44" s="64">
        <v>0.4</v>
      </c>
      <c r="B44" s="49" t="s">
        <v>34</v>
      </c>
      <c r="C44" s="49">
        <v>9</v>
      </c>
      <c r="D44" s="49">
        <v>21</v>
      </c>
      <c r="E44" s="79" t="s">
        <v>466</v>
      </c>
      <c r="F44" s="2">
        <v>2</v>
      </c>
      <c r="G44" s="2">
        <v>2</v>
      </c>
      <c r="H44" s="1">
        <v>2</v>
      </c>
      <c r="I44" s="3">
        <v>388</v>
      </c>
      <c r="J44" s="3">
        <v>385</v>
      </c>
      <c r="K44" s="3">
        <v>389</v>
      </c>
      <c r="L44" s="3">
        <v>221</v>
      </c>
      <c r="M44" s="3">
        <v>225</v>
      </c>
      <c r="N44" s="3">
        <v>224</v>
      </c>
      <c r="O44" s="6">
        <v>43635</v>
      </c>
      <c r="P44" s="24">
        <f aca="true" t="shared" si="1" ref="P44:P51">ROUND(((((F44*L44)+(G44*M44)+(H44*N44))*0.98)/1000),2)</f>
        <v>1.31</v>
      </c>
    </row>
    <row r="45" spans="1:16" ht="36" customHeight="1" thickBot="1">
      <c r="A45" s="66"/>
      <c r="B45" s="44"/>
      <c r="C45" s="44"/>
      <c r="D45" s="44"/>
      <c r="E45" s="62"/>
      <c r="F45" s="2"/>
      <c r="G45" s="2"/>
      <c r="H45" s="2"/>
      <c r="I45" s="2"/>
      <c r="J45" s="2"/>
      <c r="K45" s="2"/>
      <c r="L45" s="2"/>
      <c r="M45" s="2"/>
      <c r="N45" s="2"/>
      <c r="O45" s="38"/>
      <c r="P45" s="25">
        <f t="shared" si="1"/>
        <v>0</v>
      </c>
    </row>
    <row r="46" spans="1:16" ht="36" customHeight="1">
      <c r="A46" s="64">
        <v>0.4</v>
      </c>
      <c r="B46" s="49" t="s">
        <v>34</v>
      </c>
      <c r="C46" s="49">
        <v>9</v>
      </c>
      <c r="D46" s="49">
        <v>22</v>
      </c>
      <c r="E46" s="79" t="s">
        <v>467</v>
      </c>
      <c r="F46" s="2">
        <v>0</v>
      </c>
      <c r="G46" s="2">
        <v>0</v>
      </c>
      <c r="H46" s="2">
        <v>0</v>
      </c>
      <c r="I46" s="3">
        <v>388</v>
      </c>
      <c r="J46" s="3">
        <v>385</v>
      </c>
      <c r="K46" s="3">
        <v>389</v>
      </c>
      <c r="L46" s="3">
        <v>221</v>
      </c>
      <c r="M46" s="3">
        <v>225</v>
      </c>
      <c r="N46" s="3">
        <v>224</v>
      </c>
      <c r="O46" s="6">
        <v>43635</v>
      </c>
      <c r="P46" s="24">
        <f t="shared" si="1"/>
        <v>0</v>
      </c>
    </row>
    <row r="47" spans="1:17" ht="36" customHeight="1" thickBot="1">
      <c r="A47" s="66"/>
      <c r="B47" s="44"/>
      <c r="C47" s="44"/>
      <c r="D47" s="44"/>
      <c r="E47" s="62"/>
      <c r="F47" s="2"/>
      <c r="G47" s="2"/>
      <c r="H47" s="2"/>
      <c r="I47" s="2"/>
      <c r="J47" s="2"/>
      <c r="K47" s="2"/>
      <c r="L47" s="2"/>
      <c r="M47" s="2"/>
      <c r="N47" s="2"/>
      <c r="O47" s="38"/>
      <c r="P47" s="25">
        <f t="shared" si="1"/>
        <v>0</v>
      </c>
      <c r="Q47" s="1" t="s">
        <v>228</v>
      </c>
    </row>
    <row r="48" spans="1:16" ht="36" customHeight="1">
      <c r="A48" s="64">
        <v>0.4</v>
      </c>
      <c r="B48" s="49" t="s">
        <v>34</v>
      </c>
      <c r="C48" s="49">
        <v>9</v>
      </c>
      <c r="D48" s="49">
        <v>23</v>
      </c>
      <c r="E48" s="79" t="s">
        <v>468</v>
      </c>
      <c r="F48" s="2">
        <v>5</v>
      </c>
      <c r="G48" s="2">
        <v>3</v>
      </c>
      <c r="H48" s="2">
        <v>8</v>
      </c>
      <c r="I48" s="3">
        <v>388</v>
      </c>
      <c r="J48" s="3">
        <v>385</v>
      </c>
      <c r="K48" s="3">
        <v>389</v>
      </c>
      <c r="L48" s="3">
        <v>221</v>
      </c>
      <c r="M48" s="3">
        <v>225</v>
      </c>
      <c r="N48" s="3">
        <v>224</v>
      </c>
      <c r="O48" s="6">
        <v>43635</v>
      </c>
      <c r="P48" s="24">
        <f t="shared" si="1"/>
        <v>3.5</v>
      </c>
    </row>
    <row r="49" spans="1:16" ht="36" customHeight="1" thickBot="1">
      <c r="A49" s="66"/>
      <c r="B49" s="44"/>
      <c r="C49" s="44"/>
      <c r="D49" s="44"/>
      <c r="E49" s="62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1"/>
        <v>0</v>
      </c>
    </row>
    <row r="50" spans="1:16" ht="36" customHeight="1">
      <c r="A50" s="64">
        <v>0.4</v>
      </c>
      <c r="B50" s="49" t="s">
        <v>34</v>
      </c>
      <c r="C50" s="49">
        <v>9</v>
      </c>
      <c r="D50" s="49">
        <v>24</v>
      </c>
      <c r="E50" s="79" t="s">
        <v>469</v>
      </c>
      <c r="F50" s="2">
        <v>0</v>
      </c>
      <c r="G50" s="2">
        <v>0</v>
      </c>
      <c r="H50" s="2">
        <v>0</v>
      </c>
      <c r="I50" s="3">
        <v>388</v>
      </c>
      <c r="J50" s="3">
        <v>385</v>
      </c>
      <c r="K50" s="3">
        <v>389</v>
      </c>
      <c r="L50" s="3">
        <v>221</v>
      </c>
      <c r="M50" s="3">
        <v>225</v>
      </c>
      <c r="N50" s="3">
        <v>224</v>
      </c>
      <c r="O50" s="6">
        <v>43635</v>
      </c>
      <c r="P50" s="24">
        <f t="shared" si="1"/>
        <v>0</v>
      </c>
    </row>
    <row r="51" spans="1:16" ht="36" customHeight="1" thickBot="1">
      <c r="A51" s="66"/>
      <c r="B51" s="44"/>
      <c r="C51" s="44"/>
      <c r="D51" s="44"/>
      <c r="E51" s="62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1"/>
        <v>0</v>
      </c>
    </row>
    <row r="52" spans="1:16" ht="36" customHeight="1">
      <c r="A52" s="55">
        <v>0.4</v>
      </c>
      <c r="B52" s="45" t="s">
        <v>66</v>
      </c>
      <c r="C52" s="45">
        <v>5</v>
      </c>
      <c r="D52" s="45" t="s">
        <v>35</v>
      </c>
      <c r="E52" s="62" t="s">
        <v>97</v>
      </c>
      <c r="F52" s="2"/>
      <c r="G52" s="2"/>
      <c r="H52" s="2"/>
      <c r="I52" s="2"/>
      <c r="J52" s="2"/>
      <c r="K52" s="2"/>
      <c r="L52" s="2"/>
      <c r="M52" s="2"/>
      <c r="N52" s="2"/>
      <c r="O52" s="6"/>
      <c r="P52" s="24"/>
    </row>
    <row r="53" spans="1:16" ht="36" customHeight="1" thickBot="1">
      <c r="A53" s="55"/>
      <c r="B53" s="45"/>
      <c r="C53" s="45"/>
      <c r="D53" s="45"/>
      <c r="E53" s="62"/>
      <c r="F53" s="2"/>
      <c r="G53" s="2"/>
      <c r="H53" s="2"/>
      <c r="I53" s="2"/>
      <c r="J53" s="2"/>
      <c r="K53" s="2"/>
      <c r="L53" s="2"/>
      <c r="M53" s="2"/>
      <c r="N53" s="2"/>
      <c r="O53" s="6"/>
      <c r="P53" s="25"/>
    </row>
    <row r="54" spans="1:17" ht="36" customHeight="1">
      <c r="A54" s="55">
        <v>0.4</v>
      </c>
      <c r="B54" s="45" t="s">
        <v>46</v>
      </c>
      <c r="C54" s="45">
        <v>6</v>
      </c>
      <c r="D54" s="49">
        <v>13</v>
      </c>
      <c r="E54" s="62" t="s">
        <v>305</v>
      </c>
      <c r="F54" s="2">
        <v>0</v>
      </c>
      <c r="G54" s="2">
        <v>0</v>
      </c>
      <c r="H54" s="2">
        <v>0</v>
      </c>
      <c r="I54" s="2">
        <v>377</v>
      </c>
      <c r="J54" s="2">
        <v>375</v>
      </c>
      <c r="K54" s="2">
        <v>379</v>
      </c>
      <c r="L54" s="2">
        <v>215</v>
      </c>
      <c r="M54" s="2">
        <v>220</v>
      </c>
      <c r="N54" s="2">
        <v>218</v>
      </c>
      <c r="O54" s="6">
        <v>43635</v>
      </c>
      <c r="P54" s="24">
        <f t="shared" si="0"/>
        <v>0</v>
      </c>
      <c r="Q54" s="1" t="s">
        <v>318</v>
      </c>
    </row>
    <row r="55" spans="1:17" ht="36" customHeight="1" thickBot="1">
      <c r="A55" s="55"/>
      <c r="B55" s="45"/>
      <c r="C55" s="45"/>
      <c r="D55" s="44"/>
      <c r="E55" s="62"/>
      <c r="F55" s="2"/>
      <c r="G55" s="2"/>
      <c r="H55" s="2"/>
      <c r="I55" s="2"/>
      <c r="J55" s="2"/>
      <c r="K55" s="2"/>
      <c r="L55" s="2"/>
      <c r="M55" s="2"/>
      <c r="N55" s="2"/>
      <c r="O55" s="38"/>
      <c r="P55" s="25">
        <f t="shared" si="0"/>
        <v>0</v>
      </c>
      <c r="Q55" s="1" t="s">
        <v>228</v>
      </c>
    </row>
    <row r="56" spans="1:16" ht="36" customHeight="1">
      <c r="A56" s="55"/>
      <c r="B56" s="45" t="s">
        <v>46</v>
      </c>
      <c r="C56" s="45">
        <v>6</v>
      </c>
      <c r="D56" s="49">
        <v>14</v>
      </c>
      <c r="E56" s="62" t="s">
        <v>306</v>
      </c>
      <c r="F56" s="2">
        <v>55</v>
      </c>
      <c r="G56" s="2">
        <v>39</v>
      </c>
      <c r="H56" s="2">
        <v>33</v>
      </c>
      <c r="I56" s="2">
        <v>377</v>
      </c>
      <c r="J56" s="2">
        <v>375</v>
      </c>
      <c r="K56" s="2">
        <v>379</v>
      </c>
      <c r="L56" s="2">
        <v>215</v>
      </c>
      <c r="M56" s="2">
        <v>220</v>
      </c>
      <c r="N56" s="2">
        <v>218</v>
      </c>
      <c r="O56" s="6">
        <v>43635</v>
      </c>
      <c r="P56" s="24">
        <f t="shared" si="0"/>
        <v>27.05</v>
      </c>
    </row>
    <row r="57" spans="1:16" ht="36" customHeight="1" thickBot="1">
      <c r="A57" s="55"/>
      <c r="B57" s="45"/>
      <c r="C57" s="45"/>
      <c r="D57" s="44"/>
      <c r="E57" s="62"/>
      <c r="F57" s="2"/>
      <c r="G57" s="2"/>
      <c r="H57" s="2"/>
      <c r="I57" s="2"/>
      <c r="J57" s="2"/>
      <c r="K57" s="2"/>
      <c r="L57" s="2"/>
      <c r="M57" s="2"/>
      <c r="N57" s="2"/>
      <c r="O57" s="38"/>
      <c r="P57" s="25">
        <f t="shared" si="0"/>
        <v>0</v>
      </c>
    </row>
    <row r="58" spans="1:16" ht="36" customHeight="1">
      <c r="A58" s="55">
        <v>0.4</v>
      </c>
      <c r="B58" s="45" t="s">
        <v>46</v>
      </c>
      <c r="C58" s="45">
        <v>6</v>
      </c>
      <c r="D58" s="49">
        <v>15</v>
      </c>
      <c r="E58" s="62" t="s">
        <v>307</v>
      </c>
      <c r="F58" s="2">
        <v>0</v>
      </c>
      <c r="G58" s="2">
        <v>0</v>
      </c>
      <c r="H58" s="2">
        <v>0</v>
      </c>
      <c r="I58" s="2">
        <v>377</v>
      </c>
      <c r="J58" s="2">
        <v>375</v>
      </c>
      <c r="K58" s="2">
        <v>379</v>
      </c>
      <c r="L58" s="2">
        <v>215</v>
      </c>
      <c r="M58" s="2">
        <v>220</v>
      </c>
      <c r="N58" s="2">
        <v>218</v>
      </c>
      <c r="O58" s="6">
        <v>43635</v>
      </c>
      <c r="P58" s="24">
        <f t="shared" si="0"/>
        <v>0</v>
      </c>
    </row>
    <row r="59" spans="1:16" ht="36" customHeight="1" thickBot="1">
      <c r="A59" s="55"/>
      <c r="B59" s="45"/>
      <c r="C59" s="45"/>
      <c r="D59" s="44"/>
      <c r="E59" s="62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 t="shared" si="0"/>
        <v>0</v>
      </c>
    </row>
    <row r="60" spans="1:16" ht="36" customHeight="1">
      <c r="A60" s="55">
        <v>0.4</v>
      </c>
      <c r="B60" s="45" t="s">
        <v>46</v>
      </c>
      <c r="C60" s="45">
        <v>6</v>
      </c>
      <c r="D60" s="49">
        <v>16</v>
      </c>
      <c r="E60" s="62" t="s">
        <v>308</v>
      </c>
      <c r="F60" s="2">
        <v>28</v>
      </c>
      <c r="G60" s="2">
        <v>43</v>
      </c>
      <c r="H60" s="2">
        <v>47</v>
      </c>
      <c r="I60" s="2">
        <v>377</v>
      </c>
      <c r="J60" s="2">
        <v>375</v>
      </c>
      <c r="K60" s="2">
        <v>379</v>
      </c>
      <c r="L60" s="2">
        <v>215</v>
      </c>
      <c r="M60" s="2">
        <v>220</v>
      </c>
      <c r="N60" s="2">
        <v>218</v>
      </c>
      <c r="O60" s="6">
        <v>43635</v>
      </c>
      <c r="P60" s="24">
        <f t="shared" si="0"/>
        <v>25.21</v>
      </c>
    </row>
    <row r="61" spans="1:16" ht="36" customHeight="1" thickBot="1">
      <c r="A61" s="55"/>
      <c r="B61" s="45"/>
      <c r="C61" s="45"/>
      <c r="D61" s="44"/>
      <c r="E61" s="62"/>
      <c r="F61" s="2"/>
      <c r="G61" s="2"/>
      <c r="H61" s="2"/>
      <c r="I61" s="2"/>
      <c r="J61" s="2"/>
      <c r="K61" s="2"/>
      <c r="L61" s="2"/>
      <c r="M61" s="2"/>
      <c r="N61" s="2"/>
      <c r="O61" s="38"/>
      <c r="P61" s="25">
        <f t="shared" si="0"/>
        <v>0</v>
      </c>
    </row>
    <row r="62" spans="1:16" ht="36" customHeight="1">
      <c r="A62" s="55">
        <v>0.4</v>
      </c>
      <c r="B62" s="45" t="s">
        <v>46</v>
      </c>
      <c r="C62" s="45">
        <v>7</v>
      </c>
      <c r="D62" s="49">
        <v>17</v>
      </c>
      <c r="E62" s="62" t="s">
        <v>309</v>
      </c>
      <c r="F62" s="2">
        <v>10</v>
      </c>
      <c r="G62" s="2">
        <v>26</v>
      </c>
      <c r="H62" s="2">
        <v>32</v>
      </c>
      <c r="I62" s="2">
        <v>377</v>
      </c>
      <c r="J62" s="2">
        <v>375</v>
      </c>
      <c r="K62" s="2">
        <v>379</v>
      </c>
      <c r="L62" s="2">
        <v>215</v>
      </c>
      <c r="M62" s="2">
        <v>220</v>
      </c>
      <c r="N62" s="2">
        <v>218</v>
      </c>
      <c r="O62" s="6">
        <v>43635</v>
      </c>
      <c r="P62" s="24">
        <f t="shared" si="0"/>
        <v>14.55</v>
      </c>
    </row>
    <row r="63" spans="1:16" ht="36" customHeight="1" thickBot="1">
      <c r="A63" s="55"/>
      <c r="B63" s="45"/>
      <c r="C63" s="45"/>
      <c r="D63" s="44"/>
      <c r="E63" s="62"/>
      <c r="F63" s="2"/>
      <c r="G63" s="2"/>
      <c r="H63" s="2"/>
      <c r="I63" s="2"/>
      <c r="J63" s="2"/>
      <c r="K63" s="2"/>
      <c r="L63" s="2"/>
      <c r="M63" s="2"/>
      <c r="N63" s="2"/>
      <c r="O63" s="38"/>
      <c r="P63" s="25">
        <f t="shared" si="0"/>
        <v>0</v>
      </c>
    </row>
    <row r="64" spans="1:16" ht="36" customHeight="1">
      <c r="A64" s="55">
        <v>0.4</v>
      </c>
      <c r="B64" s="45" t="s">
        <v>46</v>
      </c>
      <c r="C64" s="45">
        <v>7</v>
      </c>
      <c r="D64" s="49">
        <v>18</v>
      </c>
      <c r="E64" s="62" t="s">
        <v>310</v>
      </c>
      <c r="F64" s="2">
        <v>16</v>
      </c>
      <c r="G64" s="2">
        <v>6</v>
      </c>
      <c r="H64" s="2">
        <v>18</v>
      </c>
      <c r="I64" s="2">
        <v>377</v>
      </c>
      <c r="J64" s="2">
        <v>375</v>
      </c>
      <c r="K64" s="2">
        <v>379</v>
      </c>
      <c r="L64" s="2">
        <v>215</v>
      </c>
      <c r="M64" s="2">
        <v>220</v>
      </c>
      <c r="N64" s="2">
        <v>218</v>
      </c>
      <c r="O64" s="6">
        <v>43635</v>
      </c>
      <c r="P64" s="24">
        <f t="shared" si="0"/>
        <v>8.51</v>
      </c>
    </row>
    <row r="65" spans="1:16" ht="36" customHeight="1" thickBot="1">
      <c r="A65" s="55"/>
      <c r="B65" s="45"/>
      <c r="C65" s="45"/>
      <c r="D65" s="44"/>
      <c r="E65" s="62"/>
      <c r="F65" s="2"/>
      <c r="G65" s="2"/>
      <c r="H65" s="2"/>
      <c r="I65" s="2"/>
      <c r="J65" s="2"/>
      <c r="K65" s="2"/>
      <c r="L65" s="2"/>
      <c r="M65" s="2"/>
      <c r="N65" s="2"/>
      <c r="O65" s="38"/>
      <c r="P65" s="25">
        <f t="shared" si="0"/>
        <v>0</v>
      </c>
    </row>
    <row r="66" spans="1:16" ht="36" customHeight="1">
      <c r="A66" s="55">
        <v>0.4</v>
      </c>
      <c r="B66" s="45" t="s">
        <v>46</v>
      </c>
      <c r="C66" s="45">
        <v>7</v>
      </c>
      <c r="D66" s="49">
        <v>19</v>
      </c>
      <c r="E66" s="62" t="s">
        <v>311</v>
      </c>
      <c r="F66" s="2">
        <v>24</v>
      </c>
      <c r="G66" s="2">
        <v>20</v>
      </c>
      <c r="H66" s="2">
        <v>14</v>
      </c>
      <c r="I66" s="2">
        <v>377</v>
      </c>
      <c r="J66" s="2">
        <v>375</v>
      </c>
      <c r="K66" s="2">
        <v>379</v>
      </c>
      <c r="L66" s="2">
        <v>215</v>
      </c>
      <c r="M66" s="2">
        <v>220</v>
      </c>
      <c r="N66" s="2">
        <v>218</v>
      </c>
      <c r="O66" s="6">
        <v>43635</v>
      </c>
      <c r="P66" s="24">
        <f t="shared" si="0"/>
        <v>12.36</v>
      </c>
    </row>
    <row r="67" spans="1:16" ht="36" customHeight="1" thickBot="1">
      <c r="A67" s="55"/>
      <c r="B67" s="45"/>
      <c r="C67" s="45"/>
      <c r="D67" s="44"/>
      <c r="E67" s="62"/>
      <c r="F67" s="2"/>
      <c r="G67" s="2"/>
      <c r="H67" s="2"/>
      <c r="I67" s="2"/>
      <c r="J67" s="2"/>
      <c r="K67" s="2"/>
      <c r="L67" s="2"/>
      <c r="M67" s="2"/>
      <c r="N67" s="2"/>
      <c r="O67" s="38"/>
      <c r="P67" s="25">
        <f>ROUND(((((F69*L67)+(G69*M67)+(H69*N67))*0.98)/1000),2)</f>
        <v>0</v>
      </c>
    </row>
    <row r="68" spans="1:16" ht="36" customHeight="1" thickBot="1">
      <c r="A68" s="55">
        <v>0.4</v>
      </c>
      <c r="B68" s="45" t="s">
        <v>46</v>
      </c>
      <c r="C68" s="45">
        <v>7</v>
      </c>
      <c r="D68" s="45">
        <v>20</v>
      </c>
      <c r="E68" s="62" t="s">
        <v>312</v>
      </c>
      <c r="F68" s="2">
        <v>10</v>
      </c>
      <c r="G68" s="2">
        <v>7</v>
      </c>
      <c r="H68" s="2">
        <v>9</v>
      </c>
      <c r="I68" s="2">
        <v>377</v>
      </c>
      <c r="J68" s="2">
        <v>375</v>
      </c>
      <c r="K68" s="2">
        <v>379</v>
      </c>
      <c r="L68" s="2">
        <v>215</v>
      </c>
      <c r="M68" s="2">
        <v>220</v>
      </c>
      <c r="N68" s="2">
        <v>218</v>
      </c>
      <c r="O68" s="6">
        <v>43635</v>
      </c>
      <c r="P68" s="24">
        <f t="shared" si="0"/>
        <v>5.54</v>
      </c>
    </row>
    <row r="69" spans="1:16" ht="36" customHeight="1" thickBot="1">
      <c r="A69" s="83"/>
      <c r="B69" s="70"/>
      <c r="C69" s="70"/>
      <c r="D69" s="70"/>
      <c r="E69" s="62"/>
      <c r="F69" s="2"/>
      <c r="G69" s="2"/>
      <c r="H69" s="2"/>
      <c r="I69" s="2"/>
      <c r="J69" s="2"/>
      <c r="K69" s="2"/>
      <c r="L69" s="2"/>
      <c r="M69" s="2"/>
      <c r="N69" s="2"/>
      <c r="O69" s="38"/>
      <c r="P69" s="24">
        <f t="shared" si="0"/>
        <v>0</v>
      </c>
    </row>
    <row r="70" spans="1:16" ht="36" customHeight="1" thickTop="1">
      <c r="A70" s="94">
        <v>0.4</v>
      </c>
      <c r="B70" s="47" t="s">
        <v>34</v>
      </c>
      <c r="C70" s="47">
        <v>1</v>
      </c>
      <c r="D70" s="47">
        <v>300</v>
      </c>
      <c r="E70" s="79" t="s">
        <v>21</v>
      </c>
      <c r="F70" s="2">
        <v>93</v>
      </c>
      <c r="G70" s="2">
        <v>90</v>
      </c>
      <c r="H70" s="2">
        <v>69</v>
      </c>
      <c r="I70" s="3">
        <v>388</v>
      </c>
      <c r="J70" s="3">
        <v>385</v>
      </c>
      <c r="K70" s="3">
        <v>389</v>
      </c>
      <c r="L70" s="3">
        <v>221</v>
      </c>
      <c r="M70" s="3">
        <v>225</v>
      </c>
      <c r="N70" s="3">
        <v>224</v>
      </c>
      <c r="O70" s="6">
        <v>43635</v>
      </c>
      <c r="P70" s="24">
        <f t="shared" si="0"/>
        <v>55.13</v>
      </c>
    </row>
    <row r="71" spans="1:16" ht="36" customHeight="1" thickBot="1">
      <c r="A71" s="94"/>
      <c r="B71" s="47"/>
      <c r="C71" s="47"/>
      <c r="D71" s="47"/>
      <c r="E71" s="62"/>
      <c r="F71" s="2"/>
      <c r="G71" s="2"/>
      <c r="H71" s="2"/>
      <c r="I71" s="2"/>
      <c r="J71" s="2"/>
      <c r="K71" s="2"/>
      <c r="L71" s="2"/>
      <c r="M71" s="2"/>
      <c r="N71" s="2"/>
      <c r="O71" s="38"/>
      <c r="P71" s="25">
        <f t="shared" si="0"/>
        <v>0</v>
      </c>
    </row>
    <row r="72" spans="1:16" ht="36" customHeight="1" hidden="1">
      <c r="A72" s="94"/>
      <c r="B72" s="47"/>
      <c r="C72" s="47"/>
      <c r="D72" s="47"/>
      <c r="E72" s="62" t="s">
        <v>23</v>
      </c>
      <c r="F72" s="2"/>
      <c r="G72" s="2"/>
      <c r="H72" s="2"/>
      <c r="I72" s="2"/>
      <c r="J72" s="2"/>
      <c r="K72" s="2"/>
      <c r="L72" s="2"/>
      <c r="M72" s="2"/>
      <c r="N72" s="2"/>
      <c r="O72" s="6"/>
      <c r="P72" s="24"/>
    </row>
    <row r="73" spans="1:16" ht="36" customHeight="1" hidden="1" thickBot="1">
      <c r="A73" s="66"/>
      <c r="B73" s="44"/>
      <c r="C73" s="44"/>
      <c r="D73" s="44"/>
      <c r="E73" s="62"/>
      <c r="F73" s="2"/>
      <c r="G73" s="2"/>
      <c r="H73" s="2"/>
      <c r="I73" s="2"/>
      <c r="J73" s="2"/>
      <c r="K73" s="2"/>
      <c r="L73" s="2"/>
      <c r="M73" s="2"/>
      <c r="N73" s="2"/>
      <c r="O73" s="6"/>
      <c r="P73" s="25"/>
    </row>
    <row r="74" spans="1:16" ht="36" customHeight="1">
      <c r="A74" s="64">
        <v>0.4</v>
      </c>
      <c r="B74" s="49" t="s">
        <v>46</v>
      </c>
      <c r="C74" s="49">
        <v>8</v>
      </c>
      <c r="D74" s="49">
        <v>300</v>
      </c>
      <c r="E74" s="62" t="s">
        <v>22</v>
      </c>
      <c r="F74" s="2">
        <v>138</v>
      </c>
      <c r="G74" s="2">
        <v>144</v>
      </c>
      <c r="H74" s="2">
        <v>144</v>
      </c>
      <c r="I74" s="2">
        <v>377</v>
      </c>
      <c r="J74" s="2">
        <v>375</v>
      </c>
      <c r="K74" s="2">
        <v>379</v>
      </c>
      <c r="L74" s="2">
        <v>215</v>
      </c>
      <c r="M74" s="2">
        <v>220</v>
      </c>
      <c r="N74" s="2">
        <v>218</v>
      </c>
      <c r="O74" s="6">
        <v>43635</v>
      </c>
      <c r="P74" s="24">
        <f t="shared" si="0"/>
        <v>90.89</v>
      </c>
    </row>
    <row r="75" spans="1:16" ht="36" customHeight="1" thickBot="1">
      <c r="A75" s="94"/>
      <c r="B75" s="47"/>
      <c r="C75" s="47"/>
      <c r="D75" s="47"/>
      <c r="E75" s="62"/>
      <c r="F75" s="2"/>
      <c r="G75" s="2"/>
      <c r="H75" s="2"/>
      <c r="I75" s="2"/>
      <c r="J75" s="2"/>
      <c r="K75" s="2"/>
      <c r="L75" s="2"/>
      <c r="M75" s="2"/>
      <c r="N75" s="2"/>
      <c r="O75" s="38"/>
      <c r="P75" s="25">
        <f t="shared" si="0"/>
        <v>0</v>
      </c>
    </row>
    <row r="76" spans="1:15" ht="36" customHeight="1" hidden="1">
      <c r="A76" s="94"/>
      <c r="B76" s="47"/>
      <c r="C76" s="47"/>
      <c r="D76" s="47"/>
      <c r="E76" s="62" t="s">
        <v>24</v>
      </c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36" customHeight="1" hidden="1" thickBot="1">
      <c r="A77" s="97"/>
      <c r="B77" s="98"/>
      <c r="C77" s="98"/>
      <c r="D77" s="98"/>
      <c r="E77" s="93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" customHeight="1"/>
    <row r="79" spans="1:5" ht="12.75">
      <c r="A79" s="75" t="s">
        <v>147</v>
      </c>
      <c r="B79" s="75"/>
      <c r="C79" s="75"/>
      <c r="E79" s="5" t="s">
        <v>148</v>
      </c>
    </row>
    <row r="81" spans="1:5" ht="12.75">
      <c r="A81" s="75" t="s">
        <v>364</v>
      </c>
      <c r="B81" s="75"/>
      <c r="C81" s="75"/>
      <c r="E81" s="5" t="s">
        <v>194</v>
      </c>
    </row>
    <row r="86" spans="6:8" ht="12.75">
      <c r="F86" s="1">
        <f>D70*F87</f>
        <v>138</v>
      </c>
      <c r="G86" s="1">
        <f>D70*G87</f>
        <v>144</v>
      </c>
      <c r="H86" s="1">
        <f>D70*H87</f>
        <v>144</v>
      </c>
    </row>
    <row r="87" spans="6:8" ht="12.75">
      <c r="F87" s="1">
        <v>0.46</v>
      </c>
      <c r="G87" s="1">
        <v>0.48</v>
      </c>
      <c r="H87" s="1">
        <v>0.48</v>
      </c>
    </row>
  </sheetData>
  <sheetProtection/>
  <mergeCells count="186">
    <mergeCell ref="E46:E47"/>
    <mergeCell ref="A50:A51"/>
    <mergeCell ref="B50:B51"/>
    <mergeCell ref="C50:C51"/>
    <mergeCell ref="D50:D51"/>
    <mergeCell ref="E44:E45"/>
    <mergeCell ref="C36:C37"/>
    <mergeCell ref="B36:B37"/>
    <mergeCell ref="A40:A41"/>
    <mergeCell ref="E42:E43"/>
    <mergeCell ref="E50:E51"/>
    <mergeCell ref="A46:A47"/>
    <mergeCell ref="B46:B47"/>
    <mergeCell ref="C46:C47"/>
    <mergeCell ref="D46:D47"/>
    <mergeCell ref="A42:A43"/>
    <mergeCell ref="B48:B49"/>
    <mergeCell ref="C48:C49"/>
    <mergeCell ref="D48:D49"/>
    <mergeCell ref="E48:E49"/>
    <mergeCell ref="A2:O2"/>
    <mergeCell ref="A44:A45"/>
    <mergeCell ref="B44:B45"/>
    <mergeCell ref="C44:C45"/>
    <mergeCell ref="D44:D45"/>
    <mergeCell ref="E40:E41"/>
    <mergeCell ref="D40:D41"/>
    <mergeCell ref="C40:C41"/>
    <mergeCell ref="B40:B41"/>
    <mergeCell ref="D42:D43"/>
    <mergeCell ref="C42:C43"/>
    <mergeCell ref="B42:B43"/>
    <mergeCell ref="A8:A9"/>
    <mergeCell ref="B8:B9"/>
    <mergeCell ref="C8:C9"/>
    <mergeCell ref="B16:B17"/>
    <mergeCell ref="C10:C11"/>
    <mergeCell ref="C12:C13"/>
    <mergeCell ref="C14:C15"/>
    <mergeCell ref="A18:A19"/>
    <mergeCell ref="A79:C79"/>
    <mergeCell ref="A81:C81"/>
    <mergeCell ref="A10:A11"/>
    <mergeCell ref="B10:B11"/>
    <mergeCell ref="A14:A15"/>
    <mergeCell ref="B14:B15"/>
    <mergeCell ref="A16:A17"/>
    <mergeCell ref="A12:A13"/>
    <mergeCell ref="B12:B13"/>
    <mergeCell ref="A48:A49"/>
    <mergeCell ref="E8:E9"/>
    <mergeCell ref="E12:E13"/>
    <mergeCell ref="E10:E11"/>
    <mergeCell ref="D10:D11"/>
    <mergeCell ref="D8:D9"/>
    <mergeCell ref="D12:D13"/>
    <mergeCell ref="B38:B39"/>
    <mergeCell ref="D14:D15"/>
    <mergeCell ref="E14:E15"/>
    <mergeCell ref="B18:B19"/>
    <mergeCell ref="D22:D23"/>
    <mergeCell ref="E16:E17"/>
    <mergeCell ref="C16:C17"/>
    <mergeCell ref="D16:D17"/>
    <mergeCell ref="E18:E19"/>
    <mergeCell ref="C18:C19"/>
    <mergeCell ref="D18:D19"/>
    <mergeCell ref="E24:E25"/>
    <mergeCell ref="E22:E23"/>
    <mergeCell ref="A20:A21"/>
    <mergeCell ref="B20:B21"/>
    <mergeCell ref="C20:C21"/>
    <mergeCell ref="D20:D21"/>
    <mergeCell ref="E20:E21"/>
    <mergeCell ref="A22:A23"/>
    <mergeCell ref="B22:B23"/>
    <mergeCell ref="C22:C23"/>
    <mergeCell ref="D28:D29"/>
    <mergeCell ref="E26:E27"/>
    <mergeCell ref="A24:A25"/>
    <mergeCell ref="B24:B25"/>
    <mergeCell ref="A26:A27"/>
    <mergeCell ref="B26:B27"/>
    <mergeCell ref="C26:C27"/>
    <mergeCell ref="D26:D27"/>
    <mergeCell ref="C24:C25"/>
    <mergeCell ref="D24:D25"/>
    <mergeCell ref="E28:E29"/>
    <mergeCell ref="E30:E31"/>
    <mergeCell ref="E32:E33"/>
    <mergeCell ref="A30:A31"/>
    <mergeCell ref="B30:B31"/>
    <mergeCell ref="C30:C31"/>
    <mergeCell ref="D30:D31"/>
    <mergeCell ref="A28:A29"/>
    <mergeCell ref="B28:B29"/>
    <mergeCell ref="C28:C29"/>
    <mergeCell ref="A32:A33"/>
    <mergeCell ref="B32:B33"/>
    <mergeCell ref="A34:A35"/>
    <mergeCell ref="B34:B35"/>
    <mergeCell ref="C32:C33"/>
    <mergeCell ref="D32:D33"/>
    <mergeCell ref="E34:E35"/>
    <mergeCell ref="A36:A37"/>
    <mergeCell ref="E38:E39"/>
    <mergeCell ref="D38:D39"/>
    <mergeCell ref="C38:C39"/>
    <mergeCell ref="C34:C35"/>
    <mergeCell ref="D34:D35"/>
    <mergeCell ref="A38:A39"/>
    <mergeCell ref="E36:E37"/>
    <mergeCell ref="D36:D37"/>
    <mergeCell ref="A54:A55"/>
    <mergeCell ref="B54:B55"/>
    <mergeCell ref="C54:C55"/>
    <mergeCell ref="D54:D55"/>
    <mergeCell ref="E52:E53"/>
    <mergeCell ref="D52:D53"/>
    <mergeCell ref="A52:A53"/>
    <mergeCell ref="B52:B53"/>
    <mergeCell ref="C52:C53"/>
    <mergeCell ref="E54:E55"/>
    <mergeCell ref="C58:C59"/>
    <mergeCell ref="D58:D59"/>
    <mergeCell ref="A56:A57"/>
    <mergeCell ref="B56:B57"/>
    <mergeCell ref="C56:C57"/>
    <mergeCell ref="D56:D57"/>
    <mergeCell ref="B66:B67"/>
    <mergeCell ref="A60:A61"/>
    <mergeCell ref="B60:B61"/>
    <mergeCell ref="A62:A63"/>
    <mergeCell ref="B62:B63"/>
    <mergeCell ref="A58:A59"/>
    <mergeCell ref="B58:B59"/>
    <mergeCell ref="E56:E57"/>
    <mergeCell ref="C66:C67"/>
    <mergeCell ref="D66:D67"/>
    <mergeCell ref="C60:C61"/>
    <mergeCell ref="D60:D61"/>
    <mergeCell ref="E62:E63"/>
    <mergeCell ref="E64:E65"/>
    <mergeCell ref="E58:E59"/>
    <mergeCell ref="C62:C63"/>
    <mergeCell ref="D62:D63"/>
    <mergeCell ref="E60:E61"/>
    <mergeCell ref="E76:E77"/>
    <mergeCell ref="E72:E73"/>
    <mergeCell ref="E74:E75"/>
    <mergeCell ref="E70:E71"/>
    <mergeCell ref="E66:E67"/>
    <mergeCell ref="A64:A65"/>
    <mergeCell ref="A74:A77"/>
    <mergeCell ref="B74:B77"/>
    <mergeCell ref="C74:C77"/>
    <mergeCell ref="D74:D77"/>
    <mergeCell ref="E68:E69"/>
    <mergeCell ref="B64:B65"/>
    <mergeCell ref="C64:C65"/>
    <mergeCell ref="D64:D65"/>
    <mergeCell ref="A66:A67"/>
    <mergeCell ref="A70:A73"/>
    <mergeCell ref="B70:B73"/>
    <mergeCell ref="C70:C73"/>
    <mergeCell ref="D70:D73"/>
    <mergeCell ref="A68:A69"/>
    <mergeCell ref="B68:B69"/>
    <mergeCell ref="C68:C69"/>
    <mergeCell ref="D68:D69"/>
    <mergeCell ref="O18:O19"/>
    <mergeCell ref="I4:N4"/>
    <mergeCell ref="O4:O7"/>
    <mergeCell ref="O8:O9"/>
    <mergeCell ref="O10:O11"/>
    <mergeCell ref="D4:D7"/>
    <mergeCell ref="A1:O1"/>
    <mergeCell ref="O12:O13"/>
    <mergeCell ref="O14:O15"/>
    <mergeCell ref="O16:O17"/>
    <mergeCell ref="A3:H3"/>
    <mergeCell ref="F4:H4"/>
    <mergeCell ref="E4:E7"/>
    <mergeCell ref="A4:A7"/>
    <mergeCell ref="B4:B7"/>
    <mergeCell ref="C4:C7"/>
  </mergeCells>
  <printOptions horizontalCentered="1"/>
  <pageMargins left="0.32" right="0.22" top="0.2" bottom="0.32" header="0.17" footer="0.24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SheetLayoutView="100" zoomScalePageLayoutView="0" workbookViewId="0" topLeftCell="A55">
      <selection activeCell="E89" sqref="E89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75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59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3</v>
      </c>
      <c r="D10" s="45" t="s">
        <v>35</v>
      </c>
      <c r="E10" s="62" t="s">
        <v>63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</v>
      </c>
      <c r="C12" s="45">
        <v>5</v>
      </c>
      <c r="D12" s="45" t="s">
        <v>35</v>
      </c>
      <c r="E12" s="62" t="s">
        <v>61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46</v>
      </c>
      <c r="C14" s="45">
        <v>2</v>
      </c>
      <c r="D14" s="45" t="s">
        <v>35</v>
      </c>
      <c r="E14" s="62" t="s">
        <v>60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46</v>
      </c>
      <c r="C16" s="45">
        <v>4</v>
      </c>
      <c r="D16" s="45" t="s">
        <v>35</v>
      </c>
      <c r="E16" s="62" t="s">
        <v>64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46</v>
      </c>
      <c r="C18" s="45">
        <v>6</v>
      </c>
      <c r="D18" s="45" t="s">
        <v>35</v>
      </c>
      <c r="E18" s="62" t="s">
        <v>62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83"/>
      <c r="B19" s="70"/>
      <c r="C19" s="70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  <c r="P19" s="49"/>
      <c r="Q19" s="70"/>
    </row>
    <row r="20" spans="1:17" ht="36" customHeight="1">
      <c r="A20" s="66">
        <v>0.4</v>
      </c>
      <c r="B20" s="45" t="s">
        <v>34</v>
      </c>
      <c r="C20" s="44">
        <v>2</v>
      </c>
      <c r="D20" s="44">
        <v>1</v>
      </c>
      <c r="E20" s="79" t="s">
        <v>65</v>
      </c>
      <c r="F20" s="3">
        <v>0</v>
      </c>
      <c r="G20" s="3">
        <v>0</v>
      </c>
      <c r="H20" s="3">
        <v>0</v>
      </c>
      <c r="I20" s="3">
        <v>373</v>
      </c>
      <c r="J20" s="3">
        <v>375</v>
      </c>
      <c r="K20" s="3">
        <v>375</v>
      </c>
      <c r="L20" s="3">
        <v>215</v>
      </c>
      <c r="M20" s="3">
        <v>214</v>
      </c>
      <c r="N20" s="3">
        <v>219</v>
      </c>
      <c r="O20" s="6">
        <v>43635</v>
      </c>
      <c r="P20" s="24">
        <f aca="true" t="shared" si="0" ref="P20:P63">ROUND(((((F20*L20)+(G20*M20)+(H20*N20))*0.98)/1000),2)</f>
        <v>0</v>
      </c>
      <c r="Q20" s="44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277</v>
      </c>
      <c r="F22" s="2">
        <v>101</v>
      </c>
      <c r="G22" s="2">
        <v>101</v>
      </c>
      <c r="H22" s="2">
        <v>105</v>
      </c>
      <c r="I22" s="3">
        <v>373</v>
      </c>
      <c r="J22" s="3">
        <v>375</v>
      </c>
      <c r="K22" s="3">
        <v>375</v>
      </c>
      <c r="L22" s="3">
        <v>215</v>
      </c>
      <c r="M22" s="3">
        <v>214</v>
      </c>
      <c r="N22" s="3">
        <v>219</v>
      </c>
      <c r="O22" s="6">
        <v>43635</v>
      </c>
      <c r="P22" s="24">
        <f t="shared" si="0"/>
        <v>65</v>
      </c>
      <c r="Q22" s="45"/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278</v>
      </c>
      <c r="F24" s="2">
        <v>100</v>
      </c>
      <c r="G24" s="2">
        <v>102</v>
      </c>
      <c r="H24" s="2">
        <v>105</v>
      </c>
      <c r="I24" s="3">
        <v>373</v>
      </c>
      <c r="J24" s="3">
        <v>375</v>
      </c>
      <c r="K24" s="3">
        <v>375</v>
      </c>
      <c r="L24" s="3">
        <v>215</v>
      </c>
      <c r="M24" s="3">
        <v>214</v>
      </c>
      <c r="N24" s="3">
        <v>219</v>
      </c>
      <c r="O24" s="6">
        <v>43635</v>
      </c>
      <c r="P24" s="24">
        <f t="shared" si="0"/>
        <v>65</v>
      </c>
      <c r="Q24" s="45" t="s">
        <v>150</v>
      </c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279</v>
      </c>
      <c r="F26" s="2">
        <v>116</v>
      </c>
      <c r="G26" s="2">
        <v>120</v>
      </c>
      <c r="H26" s="2">
        <v>96</v>
      </c>
      <c r="I26" s="3">
        <v>373</v>
      </c>
      <c r="J26" s="3">
        <v>375</v>
      </c>
      <c r="K26" s="3">
        <v>375</v>
      </c>
      <c r="L26" s="3">
        <v>215</v>
      </c>
      <c r="M26" s="3">
        <v>214</v>
      </c>
      <c r="N26" s="3">
        <v>219</v>
      </c>
      <c r="O26" s="6">
        <v>43635</v>
      </c>
      <c r="P26" s="24">
        <f t="shared" si="0"/>
        <v>70.21</v>
      </c>
      <c r="Q26" s="45"/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280</v>
      </c>
      <c r="F28" s="2">
        <v>38</v>
      </c>
      <c r="G28" s="2">
        <v>38</v>
      </c>
      <c r="H28" s="2">
        <v>55</v>
      </c>
      <c r="I28" s="3">
        <v>373</v>
      </c>
      <c r="J28" s="3">
        <v>375</v>
      </c>
      <c r="K28" s="3">
        <v>375</v>
      </c>
      <c r="L28" s="3">
        <v>215</v>
      </c>
      <c r="M28" s="3">
        <v>214</v>
      </c>
      <c r="N28" s="3">
        <v>219</v>
      </c>
      <c r="O28" s="6">
        <v>43635</v>
      </c>
      <c r="P28" s="24">
        <f t="shared" si="0"/>
        <v>27.78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281</v>
      </c>
      <c r="F30" s="2">
        <v>18</v>
      </c>
      <c r="G30" s="2">
        <v>14</v>
      </c>
      <c r="H30" s="2">
        <v>12</v>
      </c>
      <c r="I30" s="3">
        <v>373</v>
      </c>
      <c r="J30" s="3">
        <v>375</v>
      </c>
      <c r="K30" s="3">
        <v>375</v>
      </c>
      <c r="L30" s="3">
        <v>215</v>
      </c>
      <c r="M30" s="3">
        <v>214</v>
      </c>
      <c r="N30" s="3">
        <v>219</v>
      </c>
      <c r="O30" s="6">
        <v>43635</v>
      </c>
      <c r="P30" s="24">
        <f t="shared" si="0"/>
        <v>9.3</v>
      </c>
      <c r="Q30" s="45" t="s">
        <v>184</v>
      </c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69</v>
      </c>
      <c r="F32" s="2">
        <v>0</v>
      </c>
      <c r="G32" s="2">
        <v>0</v>
      </c>
      <c r="H32" s="2">
        <v>0</v>
      </c>
      <c r="I32" s="3">
        <v>373</v>
      </c>
      <c r="J32" s="3">
        <v>375</v>
      </c>
      <c r="K32" s="3">
        <v>375</v>
      </c>
      <c r="L32" s="3">
        <v>215</v>
      </c>
      <c r="M32" s="3">
        <v>214</v>
      </c>
      <c r="N32" s="3">
        <v>219</v>
      </c>
      <c r="O32" s="6">
        <v>43635</v>
      </c>
      <c r="P32" s="24">
        <f t="shared" si="0"/>
        <v>0</v>
      </c>
      <c r="Q32" s="45"/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38"/>
      <c r="P33" s="25">
        <f t="shared" si="0"/>
        <v>0</v>
      </c>
      <c r="Q33" s="45"/>
    </row>
    <row r="34" spans="1:17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282</v>
      </c>
      <c r="F34" s="2">
        <v>12</v>
      </c>
      <c r="G34" s="2">
        <v>16</v>
      </c>
      <c r="H34" s="2">
        <v>10</v>
      </c>
      <c r="I34" s="3">
        <v>373</v>
      </c>
      <c r="J34" s="3">
        <v>375</v>
      </c>
      <c r="K34" s="3">
        <v>375</v>
      </c>
      <c r="L34" s="3">
        <v>215</v>
      </c>
      <c r="M34" s="3">
        <v>214</v>
      </c>
      <c r="N34" s="3">
        <v>219</v>
      </c>
      <c r="O34" s="6">
        <v>43635</v>
      </c>
      <c r="P34" s="24">
        <f t="shared" si="0"/>
        <v>8.03</v>
      </c>
      <c r="Q34" s="45" t="s">
        <v>184</v>
      </c>
    </row>
    <row r="35" spans="1:17" ht="36" customHeight="1" thickBot="1">
      <c r="A35" s="55"/>
      <c r="B35" s="45"/>
      <c r="C35" s="45"/>
      <c r="D35" s="45"/>
      <c r="E35" s="62"/>
      <c r="F35" s="2"/>
      <c r="G35" s="2"/>
      <c r="H35" s="2"/>
      <c r="I35" s="2"/>
      <c r="J35" s="2"/>
      <c r="K35" s="2"/>
      <c r="L35" s="2"/>
      <c r="M35" s="2"/>
      <c r="N35" s="2"/>
      <c r="O35" s="38"/>
      <c r="P35" s="25">
        <f t="shared" si="0"/>
        <v>0</v>
      </c>
      <c r="Q35" s="45"/>
    </row>
    <row r="36" spans="1:17" ht="36" customHeight="1">
      <c r="A36" s="55">
        <v>0.4</v>
      </c>
      <c r="B36" s="45" t="s">
        <v>66</v>
      </c>
      <c r="C36" s="45">
        <v>4</v>
      </c>
      <c r="D36" s="45" t="s">
        <v>35</v>
      </c>
      <c r="E36" s="62" t="s">
        <v>67</v>
      </c>
      <c r="F36" s="2"/>
      <c r="G36" s="2"/>
      <c r="H36" s="2"/>
      <c r="I36" s="2"/>
      <c r="J36" s="2"/>
      <c r="K36" s="2"/>
      <c r="L36" s="2"/>
      <c r="M36" s="2"/>
      <c r="N36" s="2"/>
      <c r="O36" s="6"/>
      <c r="P36" s="24"/>
      <c r="Q36" s="45"/>
    </row>
    <row r="37" spans="1:17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5"/>
      <c r="Q37" s="45"/>
    </row>
    <row r="38" spans="1:17" ht="36" customHeight="1">
      <c r="A38" s="55">
        <v>0.4</v>
      </c>
      <c r="B38" s="45" t="s">
        <v>46</v>
      </c>
      <c r="C38" s="45">
        <v>5</v>
      </c>
      <c r="D38" s="45" t="s">
        <v>35</v>
      </c>
      <c r="E38" s="62" t="s">
        <v>68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24"/>
      <c r="Q38" s="45"/>
    </row>
    <row r="39" spans="1:17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6"/>
      <c r="P39" s="25"/>
      <c r="Q39" s="45"/>
    </row>
    <row r="40" spans="1:17" ht="36" customHeight="1">
      <c r="A40" s="55">
        <v>0.4</v>
      </c>
      <c r="B40" s="45" t="s">
        <v>46</v>
      </c>
      <c r="C40" s="45">
        <v>6</v>
      </c>
      <c r="D40" s="45" t="s">
        <v>35</v>
      </c>
      <c r="E40" s="62" t="s">
        <v>70</v>
      </c>
      <c r="F40" s="2">
        <v>0</v>
      </c>
      <c r="G40" s="2">
        <v>0</v>
      </c>
      <c r="H40" s="2">
        <v>0</v>
      </c>
      <c r="I40" s="2">
        <v>377</v>
      </c>
      <c r="J40" s="2">
        <v>378</v>
      </c>
      <c r="K40" s="2">
        <v>379</v>
      </c>
      <c r="L40" s="2">
        <v>217</v>
      </c>
      <c r="M40" s="2">
        <v>217</v>
      </c>
      <c r="N40" s="2">
        <v>219</v>
      </c>
      <c r="O40" s="6">
        <v>43635</v>
      </c>
      <c r="P40" s="24">
        <f t="shared" si="0"/>
        <v>0</v>
      </c>
      <c r="Q40" s="45"/>
    </row>
    <row r="41" spans="1:17" ht="36" customHeight="1" thickBot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38"/>
      <c r="P41" s="25">
        <f t="shared" si="0"/>
        <v>0</v>
      </c>
      <c r="Q41" s="45"/>
    </row>
    <row r="42" spans="1:17" ht="36" customHeight="1">
      <c r="A42" s="55">
        <v>0.4</v>
      </c>
      <c r="B42" s="45" t="s">
        <v>46</v>
      </c>
      <c r="C42" s="45">
        <v>7</v>
      </c>
      <c r="D42" s="45">
        <v>9</v>
      </c>
      <c r="E42" s="62" t="s">
        <v>65</v>
      </c>
      <c r="F42" s="2">
        <v>0</v>
      </c>
      <c r="G42" s="2">
        <v>0</v>
      </c>
      <c r="H42" s="2">
        <v>0</v>
      </c>
      <c r="I42" s="2">
        <v>377</v>
      </c>
      <c r="J42" s="2">
        <v>378</v>
      </c>
      <c r="K42" s="2">
        <v>379</v>
      </c>
      <c r="L42" s="2">
        <v>217</v>
      </c>
      <c r="M42" s="2">
        <v>217</v>
      </c>
      <c r="N42" s="2">
        <v>219</v>
      </c>
      <c r="O42" s="6">
        <v>43635</v>
      </c>
      <c r="P42" s="24">
        <f t="shared" si="0"/>
        <v>0</v>
      </c>
      <c r="Q42" s="45"/>
    </row>
    <row r="43" spans="1:17" ht="36" customHeight="1" thickBot="1">
      <c r="A43" s="55"/>
      <c r="B43" s="45"/>
      <c r="C43" s="45"/>
      <c r="D43" s="45"/>
      <c r="E43" s="62"/>
      <c r="F43" s="2"/>
      <c r="G43" s="2"/>
      <c r="H43" s="2"/>
      <c r="I43" s="2"/>
      <c r="J43" s="2"/>
      <c r="K43" s="2"/>
      <c r="L43" s="2"/>
      <c r="M43" s="2"/>
      <c r="N43" s="2"/>
      <c r="O43" s="38"/>
      <c r="P43" s="25">
        <f t="shared" si="0"/>
        <v>0</v>
      </c>
      <c r="Q43" s="45"/>
    </row>
    <row r="44" spans="1:17" ht="36" customHeight="1">
      <c r="A44" s="55">
        <v>0.4</v>
      </c>
      <c r="B44" s="45" t="s">
        <v>46</v>
      </c>
      <c r="C44" s="45">
        <v>7</v>
      </c>
      <c r="D44" s="45">
        <v>10</v>
      </c>
      <c r="E44" s="62" t="s">
        <v>283</v>
      </c>
      <c r="F44" s="2">
        <v>0</v>
      </c>
      <c r="G44" s="2">
        <v>0</v>
      </c>
      <c r="H44" s="2">
        <v>0</v>
      </c>
      <c r="I44" s="2">
        <v>377</v>
      </c>
      <c r="J44" s="2">
        <v>378</v>
      </c>
      <c r="K44" s="2">
        <v>379</v>
      </c>
      <c r="L44" s="2">
        <v>217</v>
      </c>
      <c r="M44" s="2">
        <v>217</v>
      </c>
      <c r="N44" s="2">
        <v>219</v>
      </c>
      <c r="O44" s="6">
        <v>43635</v>
      </c>
      <c r="P44" s="24">
        <f t="shared" si="0"/>
        <v>0</v>
      </c>
      <c r="Q44" s="45"/>
    </row>
    <row r="45" spans="1:17" ht="36" customHeight="1" thickBot="1">
      <c r="A45" s="55"/>
      <c r="B45" s="45"/>
      <c r="C45" s="45"/>
      <c r="D45" s="45"/>
      <c r="E45" s="62"/>
      <c r="F45" s="2"/>
      <c r="G45" s="2"/>
      <c r="H45" s="2"/>
      <c r="I45" s="2"/>
      <c r="J45" s="2"/>
      <c r="K45" s="2"/>
      <c r="L45" s="2"/>
      <c r="M45" s="2"/>
      <c r="N45" s="2"/>
      <c r="O45" s="38"/>
      <c r="P45" s="25">
        <f t="shared" si="0"/>
        <v>0</v>
      </c>
      <c r="Q45" s="45"/>
    </row>
    <row r="46" spans="1:17" ht="36" customHeight="1">
      <c r="A46" s="55">
        <v>0.4</v>
      </c>
      <c r="B46" s="45" t="s">
        <v>46</v>
      </c>
      <c r="C46" s="45">
        <v>7</v>
      </c>
      <c r="D46" s="45">
        <v>11</v>
      </c>
      <c r="E46" s="62" t="s">
        <v>382</v>
      </c>
      <c r="F46" s="2">
        <v>7</v>
      </c>
      <c r="G46" s="2">
        <v>10</v>
      </c>
      <c r="H46" s="2">
        <v>19</v>
      </c>
      <c r="I46" s="2">
        <v>377</v>
      </c>
      <c r="J46" s="2">
        <v>378</v>
      </c>
      <c r="K46" s="2">
        <v>379</v>
      </c>
      <c r="L46" s="2">
        <v>217</v>
      </c>
      <c r="M46" s="2">
        <v>217</v>
      </c>
      <c r="N46" s="2">
        <v>219</v>
      </c>
      <c r="O46" s="6">
        <v>43635</v>
      </c>
      <c r="P46" s="24">
        <f t="shared" si="0"/>
        <v>7.69</v>
      </c>
      <c r="Q46" s="45"/>
    </row>
    <row r="47" spans="1:17" ht="36" customHeight="1" thickBot="1">
      <c r="A47" s="55"/>
      <c r="B47" s="45"/>
      <c r="C47" s="45"/>
      <c r="D47" s="45"/>
      <c r="E47" s="62"/>
      <c r="F47" s="2"/>
      <c r="G47" s="2"/>
      <c r="H47" s="2"/>
      <c r="I47" s="2"/>
      <c r="J47" s="2"/>
      <c r="K47" s="2"/>
      <c r="L47" s="2"/>
      <c r="M47" s="2"/>
      <c r="N47" s="2"/>
      <c r="O47" s="38"/>
      <c r="P47" s="25">
        <f t="shared" si="0"/>
        <v>0</v>
      </c>
      <c r="Q47" s="45"/>
    </row>
    <row r="48" spans="1:17" ht="36" customHeight="1">
      <c r="A48" s="55">
        <v>0.4</v>
      </c>
      <c r="B48" s="45" t="s">
        <v>46</v>
      </c>
      <c r="C48" s="45">
        <v>7</v>
      </c>
      <c r="D48" s="45">
        <v>12</v>
      </c>
      <c r="E48" s="62" t="s">
        <v>284</v>
      </c>
      <c r="F48" s="2">
        <v>0</v>
      </c>
      <c r="G48" s="2">
        <v>0</v>
      </c>
      <c r="H48" s="2">
        <v>0</v>
      </c>
      <c r="I48" s="2">
        <v>377</v>
      </c>
      <c r="J48" s="2">
        <v>378</v>
      </c>
      <c r="K48" s="2">
        <v>379</v>
      </c>
      <c r="L48" s="2">
        <v>217</v>
      </c>
      <c r="M48" s="2">
        <v>217</v>
      </c>
      <c r="N48" s="2">
        <v>219</v>
      </c>
      <c r="O48" s="6">
        <v>43635</v>
      </c>
      <c r="P48" s="24">
        <f t="shared" si="0"/>
        <v>0</v>
      </c>
      <c r="Q48" s="45"/>
    </row>
    <row r="49" spans="1:17" ht="36" customHeight="1" thickBot="1">
      <c r="A49" s="55"/>
      <c r="B49" s="45"/>
      <c r="C49" s="45"/>
      <c r="D49" s="45"/>
      <c r="E49" s="62"/>
      <c r="F49" s="2"/>
      <c r="G49" s="2"/>
      <c r="H49" s="2"/>
      <c r="I49" s="2"/>
      <c r="J49" s="2"/>
      <c r="K49" s="2"/>
      <c r="L49" s="2"/>
      <c r="M49" s="2"/>
      <c r="N49" s="2"/>
      <c r="O49" s="38"/>
      <c r="P49" s="25">
        <f t="shared" si="0"/>
        <v>0</v>
      </c>
      <c r="Q49" s="45"/>
    </row>
    <row r="50" spans="1:17" ht="36" customHeight="1">
      <c r="A50" s="55">
        <v>0.4</v>
      </c>
      <c r="B50" s="45" t="s">
        <v>46</v>
      </c>
      <c r="C50" s="45">
        <v>8</v>
      </c>
      <c r="D50" s="45">
        <v>13</v>
      </c>
      <c r="E50" s="62" t="s">
        <v>65</v>
      </c>
      <c r="F50" s="2">
        <v>0</v>
      </c>
      <c r="G50" s="2">
        <v>0</v>
      </c>
      <c r="H50" s="2">
        <v>0</v>
      </c>
      <c r="I50" s="2">
        <v>377</v>
      </c>
      <c r="J50" s="2">
        <v>378</v>
      </c>
      <c r="K50" s="2">
        <v>379</v>
      </c>
      <c r="L50" s="2">
        <v>217</v>
      </c>
      <c r="M50" s="2">
        <v>217</v>
      </c>
      <c r="N50" s="2">
        <v>219</v>
      </c>
      <c r="O50" s="6">
        <v>43635</v>
      </c>
      <c r="P50" s="24">
        <f t="shared" si="0"/>
        <v>0</v>
      </c>
      <c r="Q50" s="45"/>
    </row>
    <row r="51" spans="1:17" ht="36" customHeight="1" thickBot="1">
      <c r="A51" s="55"/>
      <c r="B51" s="45"/>
      <c r="C51" s="45"/>
      <c r="D51" s="45"/>
      <c r="E51" s="62"/>
      <c r="F51" s="2"/>
      <c r="G51" s="2"/>
      <c r="H51" s="2"/>
      <c r="I51" s="2"/>
      <c r="J51" s="2"/>
      <c r="K51" s="2"/>
      <c r="L51" s="2"/>
      <c r="M51" s="2"/>
      <c r="N51" s="2"/>
      <c r="O51" s="38"/>
      <c r="P51" s="25">
        <f t="shared" si="0"/>
        <v>0</v>
      </c>
      <c r="Q51" s="45"/>
    </row>
    <row r="52" spans="1:17" ht="36" customHeight="1">
      <c r="A52" s="55">
        <v>0.4</v>
      </c>
      <c r="B52" s="45" t="s">
        <v>46</v>
      </c>
      <c r="C52" s="45">
        <v>8</v>
      </c>
      <c r="D52" s="45">
        <v>14</v>
      </c>
      <c r="E52" s="62" t="s">
        <v>285</v>
      </c>
      <c r="F52" s="2">
        <v>0</v>
      </c>
      <c r="G52" s="2">
        <v>0</v>
      </c>
      <c r="H52" s="2">
        <v>0</v>
      </c>
      <c r="I52" s="2">
        <v>377</v>
      </c>
      <c r="J52" s="2">
        <v>378</v>
      </c>
      <c r="K52" s="2">
        <v>379</v>
      </c>
      <c r="L52" s="2">
        <v>217</v>
      </c>
      <c r="M52" s="2">
        <v>217</v>
      </c>
      <c r="N52" s="2">
        <v>219</v>
      </c>
      <c r="O52" s="6">
        <v>43635</v>
      </c>
      <c r="P52" s="24">
        <f t="shared" si="0"/>
        <v>0</v>
      </c>
      <c r="Q52" s="45" t="s">
        <v>184</v>
      </c>
    </row>
    <row r="53" spans="1:17" ht="36" customHeight="1" thickBot="1">
      <c r="A53" s="55"/>
      <c r="B53" s="45"/>
      <c r="C53" s="45"/>
      <c r="D53" s="45"/>
      <c r="E53" s="62"/>
      <c r="F53" s="2"/>
      <c r="G53" s="2"/>
      <c r="H53" s="2"/>
      <c r="I53" s="2"/>
      <c r="J53" s="2"/>
      <c r="K53" s="2"/>
      <c r="L53" s="2"/>
      <c r="M53" s="2"/>
      <c r="N53" s="2"/>
      <c r="O53" s="38"/>
      <c r="P53" s="25">
        <f t="shared" si="0"/>
        <v>0</v>
      </c>
      <c r="Q53" s="45"/>
    </row>
    <row r="54" spans="1:17" ht="36" customHeight="1">
      <c r="A54" s="55">
        <v>0.4</v>
      </c>
      <c r="B54" s="45" t="s">
        <v>46</v>
      </c>
      <c r="C54" s="45">
        <v>8</v>
      </c>
      <c r="D54" s="45">
        <v>15</v>
      </c>
      <c r="E54" s="62" t="s">
        <v>286</v>
      </c>
      <c r="F54" s="2">
        <v>0</v>
      </c>
      <c r="G54" s="2">
        <v>0</v>
      </c>
      <c r="H54" s="2">
        <v>0</v>
      </c>
      <c r="I54" s="2">
        <v>377</v>
      </c>
      <c r="J54" s="2">
        <v>378</v>
      </c>
      <c r="K54" s="2">
        <v>379</v>
      </c>
      <c r="L54" s="2">
        <v>217</v>
      </c>
      <c r="M54" s="2">
        <v>217</v>
      </c>
      <c r="N54" s="2">
        <v>219</v>
      </c>
      <c r="O54" s="6">
        <v>43635</v>
      </c>
      <c r="P54" s="24">
        <f t="shared" si="0"/>
        <v>0</v>
      </c>
      <c r="Q54" s="45"/>
    </row>
    <row r="55" spans="1:17" ht="36" customHeight="1" thickBot="1">
      <c r="A55" s="55"/>
      <c r="B55" s="45"/>
      <c r="C55" s="45"/>
      <c r="D55" s="45"/>
      <c r="E55" s="62"/>
      <c r="F55" s="2"/>
      <c r="G55" s="2"/>
      <c r="H55" s="2"/>
      <c r="I55" s="2"/>
      <c r="J55" s="2"/>
      <c r="K55" s="2"/>
      <c r="L55" s="2"/>
      <c r="M55" s="2"/>
      <c r="N55" s="2"/>
      <c r="O55" s="38"/>
      <c r="P55" s="25">
        <f t="shared" si="0"/>
        <v>0</v>
      </c>
      <c r="Q55" s="45"/>
    </row>
    <row r="56" spans="1:17" ht="36" customHeight="1">
      <c r="A56" s="55">
        <v>0.4</v>
      </c>
      <c r="B56" s="45" t="s">
        <v>46</v>
      </c>
      <c r="C56" s="45">
        <v>8</v>
      </c>
      <c r="D56" s="45">
        <v>16</v>
      </c>
      <c r="E56" s="62" t="s">
        <v>287</v>
      </c>
      <c r="F56" s="2">
        <v>0</v>
      </c>
      <c r="G56" s="2">
        <v>0</v>
      </c>
      <c r="H56" s="2">
        <v>0</v>
      </c>
      <c r="I56" s="2">
        <v>377</v>
      </c>
      <c r="J56" s="2">
        <v>378</v>
      </c>
      <c r="K56" s="2">
        <v>379</v>
      </c>
      <c r="L56" s="2">
        <v>217</v>
      </c>
      <c r="M56" s="2">
        <v>217</v>
      </c>
      <c r="N56" s="2">
        <v>219</v>
      </c>
      <c r="O56" s="6">
        <v>43635</v>
      </c>
      <c r="P56" s="24">
        <f t="shared" si="0"/>
        <v>0</v>
      </c>
      <c r="Q56" s="45" t="s">
        <v>184</v>
      </c>
    </row>
    <row r="57" spans="1:17" ht="36" customHeight="1" thickBot="1">
      <c r="A57" s="83"/>
      <c r="B57" s="70"/>
      <c r="C57" s="70"/>
      <c r="D57" s="70"/>
      <c r="E57" s="93"/>
      <c r="F57" s="2"/>
      <c r="G57" s="2"/>
      <c r="H57" s="2"/>
      <c r="I57" s="2"/>
      <c r="J57" s="2"/>
      <c r="K57" s="2"/>
      <c r="L57" s="2"/>
      <c r="M57" s="2"/>
      <c r="N57" s="2"/>
      <c r="O57" s="38"/>
      <c r="P57" s="25">
        <f t="shared" si="0"/>
        <v>0</v>
      </c>
      <c r="Q57" s="70"/>
    </row>
    <row r="58" spans="1:17" ht="36" customHeight="1" thickTop="1">
      <c r="A58" s="94">
        <v>0.4</v>
      </c>
      <c r="B58" s="47" t="s">
        <v>34</v>
      </c>
      <c r="C58" s="47">
        <v>1</v>
      </c>
      <c r="D58" s="47">
        <v>300</v>
      </c>
      <c r="E58" s="79" t="s">
        <v>21</v>
      </c>
      <c r="F58" s="2">
        <v>303</v>
      </c>
      <c r="G58" s="2">
        <v>324</v>
      </c>
      <c r="H58" s="2">
        <v>315</v>
      </c>
      <c r="I58" s="3">
        <v>373</v>
      </c>
      <c r="J58" s="3">
        <v>375</v>
      </c>
      <c r="K58" s="3">
        <v>375</v>
      </c>
      <c r="L58" s="3">
        <v>215</v>
      </c>
      <c r="M58" s="3">
        <v>214</v>
      </c>
      <c r="N58" s="3">
        <v>219</v>
      </c>
      <c r="O58" s="6">
        <v>43635</v>
      </c>
      <c r="P58" s="24">
        <f t="shared" si="0"/>
        <v>199.4</v>
      </c>
      <c r="Q58" s="44"/>
    </row>
    <row r="59" spans="1:17" ht="36" customHeight="1" thickBot="1">
      <c r="A59" s="94"/>
      <c r="B59" s="47"/>
      <c r="C59" s="47"/>
      <c r="D59" s="47"/>
      <c r="E59" s="62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 t="shared" si="0"/>
        <v>0</v>
      </c>
      <c r="Q59" s="45"/>
    </row>
    <row r="60" spans="1:17" ht="36" customHeight="1" hidden="1">
      <c r="A60" s="94"/>
      <c r="B60" s="47"/>
      <c r="C60" s="47"/>
      <c r="D60" s="47"/>
      <c r="E60" s="62" t="s">
        <v>23</v>
      </c>
      <c r="F60" s="2"/>
      <c r="G60" s="2"/>
      <c r="H60" s="2"/>
      <c r="I60" s="2"/>
      <c r="J60" s="2"/>
      <c r="K60" s="2"/>
      <c r="L60" s="2"/>
      <c r="M60" s="2"/>
      <c r="N60" s="2"/>
      <c r="O60" s="6">
        <v>43271</v>
      </c>
      <c r="P60" s="24">
        <f t="shared" si="0"/>
        <v>0</v>
      </c>
      <c r="Q60" s="45"/>
    </row>
    <row r="61" spans="1:17" ht="36" customHeight="1" hidden="1" thickBot="1">
      <c r="A61" s="66"/>
      <c r="B61" s="44"/>
      <c r="C61" s="44"/>
      <c r="D61" s="44"/>
      <c r="E61" s="62"/>
      <c r="F61" s="2"/>
      <c r="G61" s="2"/>
      <c r="H61" s="2"/>
      <c r="I61" s="2"/>
      <c r="J61" s="2"/>
      <c r="K61" s="2"/>
      <c r="L61" s="2"/>
      <c r="M61" s="2"/>
      <c r="N61" s="2"/>
      <c r="O61" s="38">
        <v>43453</v>
      </c>
      <c r="P61" s="25">
        <f t="shared" si="0"/>
        <v>0</v>
      </c>
      <c r="Q61" s="45"/>
    </row>
    <row r="62" spans="1:17" ht="36" customHeight="1">
      <c r="A62" s="64">
        <v>0.4</v>
      </c>
      <c r="B62" s="49" t="s">
        <v>46</v>
      </c>
      <c r="C62" s="49">
        <v>9</v>
      </c>
      <c r="D62" s="49">
        <v>300</v>
      </c>
      <c r="E62" s="62" t="s">
        <v>22</v>
      </c>
      <c r="F62" s="2">
        <v>6</v>
      </c>
      <c r="G62" s="2">
        <v>9</v>
      </c>
      <c r="H62" s="2">
        <v>18</v>
      </c>
      <c r="I62" s="2">
        <v>377</v>
      </c>
      <c r="J62" s="2">
        <v>378</v>
      </c>
      <c r="K62" s="2">
        <v>379</v>
      </c>
      <c r="L62" s="2">
        <v>217</v>
      </c>
      <c r="M62" s="2">
        <v>217</v>
      </c>
      <c r="N62" s="2">
        <v>219</v>
      </c>
      <c r="O62" s="6">
        <v>43635</v>
      </c>
      <c r="P62" s="24">
        <f t="shared" si="0"/>
        <v>7.05</v>
      </c>
      <c r="Q62" s="45"/>
    </row>
    <row r="63" spans="1:17" ht="36" customHeight="1" thickBot="1">
      <c r="A63" s="94"/>
      <c r="B63" s="47"/>
      <c r="C63" s="47"/>
      <c r="D63" s="47"/>
      <c r="E63" s="62"/>
      <c r="F63" s="2"/>
      <c r="G63" s="2"/>
      <c r="H63" s="2"/>
      <c r="I63" s="2"/>
      <c r="J63" s="2"/>
      <c r="K63" s="2"/>
      <c r="L63" s="2"/>
      <c r="M63" s="2"/>
      <c r="N63" s="2"/>
      <c r="O63" s="38"/>
      <c r="P63" s="25">
        <f t="shared" si="0"/>
        <v>0</v>
      </c>
      <c r="Q63" s="45"/>
    </row>
    <row r="64" spans="1:17" ht="36" customHeight="1" hidden="1">
      <c r="A64" s="94"/>
      <c r="B64" s="47"/>
      <c r="C64" s="47"/>
      <c r="D64" s="47"/>
      <c r="E64" s="62" t="s">
        <v>24</v>
      </c>
      <c r="F64" s="2"/>
      <c r="G64" s="2"/>
      <c r="H64" s="6"/>
      <c r="I64" s="2"/>
      <c r="J64" s="2"/>
      <c r="K64" s="2"/>
      <c r="L64" s="2"/>
      <c r="M64" s="2"/>
      <c r="N64" s="2"/>
      <c r="O64" s="45"/>
      <c r="P64" s="45"/>
      <c r="Q64" s="45"/>
    </row>
    <row r="65" spans="1:17" ht="36" customHeight="1" hidden="1" thickBot="1">
      <c r="A65" s="97"/>
      <c r="B65" s="98"/>
      <c r="C65" s="98"/>
      <c r="D65" s="98"/>
      <c r="E65" s="93"/>
      <c r="F65" s="4"/>
      <c r="G65" s="4"/>
      <c r="H65" s="4"/>
      <c r="I65" s="4"/>
      <c r="J65" s="4"/>
      <c r="K65" s="4"/>
      <c r="L65" s="4"/>
      <c r="M65" s="4"/>
      <c r="N65" s="4"/>
      <c r="O65" s="70"/>
      <c r="P65" s="70"/>
      <c r="Q65" s="70"/>
    </row>
    <row r="68" spans="1:5" ht="12.75" customHeight="1">
      <c r="A68" s="75" t="s">
        <v>147</v>
      </c>
      <c r="B68" s="75"/>
      <c r="C68" s="75"/>
      <c r="E68" s="5" t="s">
        <v>148</v>
      </c>
    </row>
    <row r="70" spans="1:5" ht="12.75">
      <c r="A70" s="75" t="s">
        <v>364</v>
      </c>
      <c r="B70" s="75"/>
      <c r="C70" s="75"/>
      <c r="E70" s="5" t="s">
        <v>194</v>
      </c>
    </row>
    <row r="73" spans="6:8" ht="12.75">
      <c r="F73" s="1">
        <f>D58*F74</f>
        <v>6</v>
      </c>
      <c r="G73" s="1">
        <f>D58*G74</f>
        <v>9</v>
      </c>
      <c r="H73" s="1">
        <f>D58*H74</f>
        <v>18</v>
      </c>
    </row>
    <row r="74" spans="6:8" ht="12.75">
      <c r="F74" s="1">
        <v>0.02</v>
      </c>
      <c r="G74" s="1">
        <v>0.03</v>
      </c>
      <c r="H74" s="1">
        <v>0.06</v>
      </c>
    </row>
  </sheetData>
  <sheetProtection/>
  <mergeCells count="195">
    <mergeCell ref="E60:E61"/>
    <mergeCell ref="Q60:Q61"/>
    <mergeCell ref="A1:Q1"/>
    <mergeCell ref="A2:Q2"/>
    <mergeCell ref="A3:Q3"/>
    <mergeCell ref="Q14:Q15"/>
    <mergeCell ref="Q16:Q17"/>
    <mergeCell ref="A58:A61"/>
    <mergeCell ref="E36:E37"/>
    <mergeCell ref="Q40:Q41"/>
    <mergeCell ref="E58:E59"/>
    <mergeCell ref="Q58:Q59"/>
    <mergeCell ref="E38:E39"/>
    <mergeCell ref="Q36:Q37"/>
    <mergeCell ref="Q38:Q39"/>
    <mergeCell ref="E32:E33"/>
    <mergeCell ref="Q32:Q33"/>
    <mergeCell ref="E40:E41"/>
    <mergeCell ref="Q18:Q19"/>
    <mergeCell ref="Q4:Q7"/>
    <mergeCell ref="Q8:Q9"/>
    <mergeCell ref="Q10:Q11"/>
    <mergeCell ref="Q12:Q13"/>
    <mergeCell ref="Q22:Q23"/>
    <mergeCell ref="Q20:Q21"/>
    <mergeCell ref="A62:A65"/>
    <mergeCell ref="B62:B65"/>
    <mergeCell ref="C62:C65"/>
    <mergeCell ref="D62:D65"/>
    <mergeCell ref="E62:E63"/>
    <mergeCell ref="Q62:Q63"/>
    <mergeCell ref="E64:E65"/>
    <mergeCell ref="O64:O65"/>
    <mergeCell ref="P64:P65"/>
    <mergeCell ref="Q64:Q65"/>
    <mergeCell ref="B58:B61"/>
    <mergeCell ref="C58:C61"/>
    <mergeCell ref="D58:D61"/>
    <mergeCell ref="A56:A57"/>
    <mergeCell ref="B56:B57"/>
    <mergeCell ref="C56:C57"/>
    <mergeCell ref="D56:D57"/>
    <mergeCell ref="A48:A49"/>
    <mergeCell ref="B48:B49"/>
    <mergeCell ref="E56:E57"/>
    <mergeCell ref="Q56:Q57"/>
    <mergeCell ref="A54:A55"/>
    <mergeCell ref="B54:B55"/>
    <mergeCell ref="C54:C55"/>
    <mergeCell ref="D54:D55"/>
    <mergeCell ref="E54:E55"/>
    <mergeCell ref="Q54:Q55"/>
    <mergeCell ref="E48:E49"/>
    <mergeCell ref="Q48:Q49"/>
    <mergeCell ref="E50:E51"/>
    <mergeCell ref="Q50:Q51"/>
    <mergeCell ref="C48:C49"/>
    <mergeCell ref="D48:D49"/>
    <mergeCell ref="E52:E53"/>
    <mergeCell ref="Q52:Q53"/>
    <mergeCell ref="A50:A51"/>
    <mergeCell ref="B50:B51"/>
    <mergeCell ref="C50:C51"/>
    <mergeCell ref="D50:D51"/>
    <mergeCell ref="A52:A53"/>
    <mergeCell ref="B52:B53"/>
    <mergeCell ref="C52:C53"/>
    <mergeCell ref="D52:D53"/>
    <mergeCell ref="A44:A45"/>
    <mergeCell ref="B44:B45"/>
    <mergeCell ref="A46:A47"/>
    <mergeCell ref="B46:B47"/>
    <mergeCell ref="C46:C47"/>
    <mergeCell ref="D46:D47"/>
    <mergeCell ref="C44:C45"/>
    <mergeCell ref="D44:D45"/>
    <mergeCell ref="E42:E43"/>
    <mergeCell ref="Q42:Q43"/>
    <mergeCell ref="E44:E45"/>
    <mergeCell ref="Q44:Q45"/>
    <mergeCell ref="E46:E47"/>
    <mergeCell ref="Q46:Q47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E34:E35"/>
    <mergeCell ref="Q34:Q35"/>
    <mergeCell ref="A32:A33"/>
    <mergeCell ref="B32:B33"/>
    <mergeCell ref="C32:C33"/>
    <mergeCell ref="Q28:Q29"/>
    <mergeCell ref="A30:A31"/>
    <mergeCell ref="B30:B31"/>
    <mergeCell ref="C30:C31"/>
    <mergeCell ref="D30:D31"/>
    <mergeCell ref="E30:E31"/>
    <mergeCell ref="Q30:Q31"/>
    <mergeCell ref="A28:A29"/>
    <mergeCell ref="B28:B29"/>
    <mergeCell ref="C28:C29"/>
    <mergeCell ref="D28:D29"/>
    <mergeCell ref="E24:E25"/>
    <mergeCell ref="D24:D25"/>
    <mergeCell ref="B24:B25"/>
    <mergeCell ref="C24:C25"/>
    <mergeCell ref="D32:D33"/>
    <mergeCell ref="E28:E29"/>
    <mergeCell ref="Q24:Q25"/>
    <mergeCell ref="A26:A27"/>
    <mergeCell ref="B26:B27"/>
    <mergeCell ref="C26:C27"/>
    <mergeCell ref="D26:D27"/>
    <mergeCell ref="E26:E27"/>
    <mergeCell ref="Q26:Q27"/>
    <mergeCell ref="A24:A25"/>
    <mergeCell ref="A22:A23"/>
    <mergeCell ref="B22:B23"/>
    <mergeCell ref="C22:C23"/>
    <mergeCell ref="D22:D23"/>
    <mergeCell ref="C20:C21"/>
    <mergeCell ref="D20:D21"/>
    <mergeCell ref="A20:A21"/>
    <mergeCell ref="B20:B21"/>
    <mergeCell ref="P16:P17"/>
    <mergeCell ref="E18:E19"/>
    <mergeCell ref="O18:O19"/>
    <mergeCell ref="P18:P19"/>
    <mergeCell ref="E22:E23"/>
    <mergeCell ref="E20:E21"/>
    <mergeCell ref="C16:C17"/>
    <mergeCell ref="E10:E11"/>
    <mergeCell ref="A18:A19"/>
    <mergeCell ref="B18:B19"/>
    <mergeCell ref="C18:C19"/>
    <mergeCell ref="D18:D19"/>
    <mergeCell ref="B16:B17"/>
    <mergeCell ref="A12:A13"/>
    <mergeCell ref="B12:B13"/>
    <mergeCell ref="D16:D17"/>
    <mergeCell ref="E16:E17"/>
    <mergeCell ref="D14:D15"/>
    <mergeCell ref="E14:E15"/>
    <mergeCell ref="O16:O17"/>
    <mergeCell ref="O12:O13"/>
    <mergeCell ref="O14:O15"/>
    <mergeCell ref="P4:P7"/>
    <mergeCell ref="E8:E9"/>
    <mergeCell ref="O8:O9"/>
    <mergeCell ref="P8:P9"/>
    <mergeCell ref="P14:P15"/>
    <mergeCell ref="P10:P11"/>
    <mergeCell ref="E12:E13"/>
    <mergeCell ref="O10:O11"/>
    <mergeCell ref="P12:P13"/>
    <mergeCell ref="A8:A9"/>
    <mergeCell ref="B8:B9"/>
    <mergeCell ref="C8:C9"/>
    <mergeCell ref="D8:D9"/>
    <mergeCell ref="C12:C13"/>
    <mergeCell ref="D12:D13"/>
    <mergeCell ref="D10:D11"/>
    <mergeCell ref="C10:C11"/>
    <mergeCell ref="A4:A7"/>
    <mergeCell ref="B4:B7"/>
    <mergeCell ref="A68:C68"/>
    <mergeCell ref="A70:C70"/>
    <mergeCell ref="A10:A11"/>
    <mergeCell ref="B10:B11"/>
    <mergeCell ref="A14:A15"/>
    <mergeCell ref="B14:B15"/>
    <mergeCell ref="C14:C15"/>
    <mergeCell ref="A16:A17"/>
    <mergeCell ref="I4:N4"/>
    <mergeCell ref="O4:O7"/>
    <mergeCell ref="C4:C7"/>
    <mergeCell ref="D4:D7"/>
    <mergeCell ref="E4:E7"/>
    <mergeCell ref="F4:H4"/>
  </mergeCells>
  <printOptions horizontalCentered="1"/>
  <pageMargins left="0.28" right="0.1968503937007874" top="0.17" bottom="0.16" header="0.17" footer="0.16"/>
  <pageSetup horizontalDpi="600" verticalDpi="600" orientation="portrait" paperSize="9" scale="68" r:id="rId1"/>
  <rowBreaks count="1" manualBreakCount="1">
    <brk id="7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55">
      <selection activeCell="O60" sqref="O60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0.37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185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186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56">
        <v>1</v>
      </c>
      <c r="D8" s="45" t="s">
        <v>35</v>
      </c>
      <c r="E8" s="62" t="s">
        <v>65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56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56">
        <v>3</v>
      </c>
      <c r="D10" s="45" t="s">
        <v>35</v>
      </c>
      <c r="E10" s="62" t="s">
        <v>188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56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</v>
      </c>
      <c r="C12" s="56">
        <v>5</v>
      </c>
      <c r="D12" s="45" t="s">
        <v>35</v>
      </c>
      <c r="E12" s="62" t="s">
        <v>187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56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46</v>
      </c>
      <c r="C14" s="56">
        <v>2</v>
      </c>
      <c r="D14" s="45" t="s">
        <v>35</v>
      </c>
      <c r="E14" s="62" t="s">
        <v>189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56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46</v>
      </c>
      <c r="C16" s="56">
        <v>4</v>
      </c>
      <c r="D16" s="45" t="s">
        <v>35</v>
      </c>
      <c r="E16" s="62" t="s">
        <v>190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56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46</v>
      </c>
      <c r="C18" s="56">
        <v>6</v>
      </c>
      <c r="D18" s="45" t="s">
        <v>35</v>
      </c>
      <c r="E18" s="62" t="s">
        <v>65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3.5" hidden="1" thickBot="1">
      <c r="A19" s="83"/>
      <c r="B19" s="70"/>
      <c r="C19" s="104"/>
      <c r="D19" s="70"/>
      <c r="E19" s="93"/>
      <c r="F19" s="4"/>
      <c r="G19" s="4"/>
      <c r="H19" s="4"/>
      <c r="I19" s="4"/>
      <c r="J19" s="4"/>
      <c r="K19" s="4"/>
      <c r="L19" s="4"/>
      <c r="M19" s="4"/>
      <c r="N19" s="4"/>
      <c r="O19" s="70"/>
      <c r="P19" s="70"/>
      <c r="Q19" s="70"/>
    </row>
    <row r="20" spans="1:17" ht="36" customHeight="1">
      <c r="A20" s="66">
        <v>0.4</v>
      </c>
      <c r="B20" s="44" t="s">
        <v>34</v>
      </c>
      <c r="C20" s="44">
        <v>2</v>
      </c>
      <c r="D20" s="44">
        <v>1</v>
      </c>
      <c r="E20" s="79" t="s">
        <v>65</v>
      </c>
      <c r="F20" s="3">
        <v>0</v>
      </c>
      <c r="G20" s="3">
        <v>0</v>
      </c>
      <c r="H20" s="3">
        <v>0</v>
      </c>
      <c r="I20" s="3">
        <v>399</v>
      </c>
      <c r="J20" s="3">
        <v>396</v>
      </c>
      <c r="K20" s="3">
        <v>396</v>
      </c>
      <c r="L20" s="3">
        <v>228</v>
      </c>
      <c r="M20" s="3">
        <v>229</v>
      </c>
      <c r="N20" s="3">
        <v>229</v>
      </c>
      <c r="O20" s="6">
        <v>43635</v>
      </c>
      <c r="P20" s="24">
        <f aca="true" t="shared" si="0" ref="P20:P61">ROUND(((((F20*L20)+(G20*M20)+(H20*N20))*0.98)/1000),2)</f>
        <v>0</v>
      </c>
      <c r="Q20" s="44"/>
    </row>
    <row r="21" spans="1:17" ht="36" customHeight="1" thickBot="1">
      <c r="A21" s="55"/>
      <c r="B21" s="45"/>
      <c r="C21" s="45"/>
      <c r="D21" s="45"/>
      <c r="E21" s="62"/>
      <c r="F21" s="2"/>
      <c r="G21" s="2"/>
      <c r="H21" s="2"/>
      <c r="I21" s="17"/>
      <c r="J21" s="17"/>
      <c r="K21" s="17"/>
      <c r="L21" s="2"/>
      <c r="M21" s="2"/>
      <c r="N21" s="2"/>
      <c r="O21" s="38"/>
      <c r="P21" s="25">
        <f t="shared" si="0"/>
        <v>0</v>
      </c>
      <c r="Q21" s="45"/>
    </row>
    <row r="22" spans="1:17" ht="36" customHeight="1">
      <c r="A22" s="55">
        <v>0.4</v>
      </c>
      <c r="B22" s="45" t="s">
        <v>34</v>
      </c>
      <c r="C22" s="45">
        <v>2</v>
      </c>
      <c r="D22" s="45">
        <v>2</v>
      </c>
      <c r="E22" s="62" t="s">
        <v>207</v>
      </c>
      <c r="F22" s="2">
        <v>8</v>
      </c>
      <c r="G22" s="2">
        <v>13</v>
      </c>
      <c r="H22" s="2">
        <v>5</v>
      </c>
      <c r="I22" s="3">
        <v>399</v>
      </c>
      <c r="J22" s="3">
        <v>396</v>
      </c>
      <c r="K22" s="3">
        <v>396</v>
      </c>
      <c r="L22" s="3">
        <v>228</v>
      </c>
      <c r="M22" s="3">
        <v>229</v>
      </c>
      <c r="N22" s="3">
        <v>229</v>
      </c>
      <c r="O22" s="6">
        <v>43635</v>
      </c>
      <c r="P22" s="24">
        <f t="shared" si="0"/>
        <v>5.83</v>
      </c>
      <c r="Q22" s="45" t="s">
        <v>227</v>
      </c>
    </row>
    <row r="23" spans="1:17" ht="36" customHeight="1" thickBot="1">
      <c r="A23" s="55"/>
      <c r="B23" s="45"/>
      <c r="C23" s="45"/>
      <c r="D23" s="45"/>
      <c r="E23" s="62"/>
      <c r="F23" s="2"/>
      <c r="G23" s="2"/>
      <c r="H23" s="2"/>
      <c r="I23" s="17"/>
      <c r="J23" s="17"/>
      <c r="K23" s="17"/>
      <c r="L23" s="2"/>
      <c r="M23" s="2"/>
      <c r="N23" s="2"/>
      <c r="O23" s="38"/>
      <c r="P23" s="25">
        <f t="shared" si="0"/>
        <v>0</v>
      </c>
      <c r="Q23" s="45"/>
    </row>
    <row r="24" spans="1:17" ht="36" customHeight="1">
      <c r="A24" s="55">
        <v>0.4</v>
      </c>
      <c r="B24" s="45" t="s">
        <v>34</v>
      </c>
      <c r="C24" s="45">
        <v>2</v>
      </c>
      <c r="D24" s="45">
        <v>3</v>
      </c>
      <c r="E24" s="62" t="s">
        <v>65</v>
      </c>
      <c r="F24" s="2">
        <v>0</v>
      </c>
      <c r="G24" s="2">
        <v>0</v>
      </c>
      <c r="H24" s="2">
        <v>0</v>
      </c>
      <c r="I24" s="3">
        <v>399</v>
      </c>
      <c r="J24" s="3">
        <v>396</v>
      </c>
      <c r="K24" s="3">
        <v>396</v>
      </c>
      <c r="L24" s="3">
        <v>228</v>
      </c>
      <c r="M24" s="3">
        <v>229</v>
      </c>
      <c r="N24" s="3">
        <v>229</v>
      </c>
      <c r="O24" s="6">
        <v>43635</v>
      </c>
      <c r="P24" s="24">
        <f t="shared" si="0"/>
        <v>0</v>
      </c>
      <c r="Q24" s="45"/>
    </row>
    <row r="25" spans="1:17" ht="36" customHeight="1" thickBot="1">
      <c r="A25" s="55"/>
      <c r="B25" s="45"/>
      <c r="C25" s="45"/>
      <c r="D25" s="45"/>
      <c r="E25" s="62"/>
      <c r="F25" s="2"/>
      <c r="G25" s="2"/>
      <c r="H25" s="2"/>
      <c r="I25" s="17"/>
      <c r="J25" s="17"/>
      <c r="K25" s="17"/>
      <c r="L25" s="2"/>
      <c r="M25" s="2"/>
      <c r="N25" s="2"/>
      <c r="O25" s="38"/>
      <c r="P25" s="25">
        <f t="shared" si="0"/>
        <v>0</v>
      </c>
      <c r="Q25" s="45"/>
    </row>
    <row r="26" spans="1:17" ht="36" customHeight="1">
      <c r="A26" s="55">
        <v>0.4</v>
      </c>
      <c r="B26" s="45" t="s">
        <v>34</v>
      </c>
      <c r="C26" s="45">
        <v>2</v>
      </c>
      <c r="D26" s="45">
        <v>4</v>
      </c>
      <c r="E26" s="62" t="s">
        <v>208</v>
      </c>
      <c r="F26" s="2">
        <v>0</v>
      </c>
      <c r="G26" s="2">
        <v>0</v>
      </c>
      <c r="H26" s="2">
        <v>0</v>
      </c>
      <c r="I26" s="3">
        <v>399</v>
      </c>
      <c r="J26" s="3">
        <v>396</v>
      </c>
      <c r="K26" s="3">
        <v>396</v>
      </c>
      <c r="L26" s="3">
        <v>228</v>
      </c>
      <c r="M26" s="3">
        <v>229</v>
      </c>
      <c r="N26" s="3">
        <v>229</v>
      </c>
      <c r="O26" s="6">
        <v>43635</v>
      </c>
      <c r="P26" s="24">
        <f t="shared" si="0"/>
        <v>0</v>
      </c>
      <c r="Q26" s="45" t="s">
        <v>227</v>
      </c>
    </row>
    <row r="27" spans="1:17" ht="36" customHeight="1" thickBot="1">
      <c r="A27" s="55"/>
      <c r="B27" s="45"/>
      <c r="C27" s="45"/>
      <c r="D27" s="45"/>
      <c r="E27" s="62"/>
      <c r="F27" s="2"/>
      <c r="G27" s="2"/>
      <c r="H27" s="2"/>
      <c r="I27" s="17"/>
      <c r="J27" s="17"/>
      <c r="K27" s="17"/>
      <c r="L27" s="2"/>
      <c r="M27" s="2"/>
      <c r="N27" s="2"/>
      <c r="O27" s="38"/>
      <c r="P27" s="25">
        <f t="shared" si="0"/>
        <v>0</v>
      </c>
      <c r="Q27" s="45"/>
    </row>
    <row r="28" spans="1:17" ht="36" customHeight="1">
      <c r="A28" s="55">
        <v>0.4</v>
      </c>
      <c r="B28" s="45" t="s">
        <v>34</v>
      </c>
      <c r="C28" s="45">
        <v>3</v>
      </c>
      <c r="D28" s="45">
        <v>5</v>
      </c>
      <c r="E28" s="62" t="s">
        <v>65</v>
      </c>
      <c r="F28" s="2">
        <v>0</v>
      </c>
      <c r="G28" s="2">
        <v>0</v>
      </c>
      <c r="H28" s="2">
        <v>0</v>
      </c>
      <c r="I28" s="3">
        <v>399</v>
      </c>
      <c r="J28" s="3">
        <v>396</v>
      </c>
      <c r="K28" s="3">
        <v>396</v>
      </c>
      <c r="L28" s="3">
        <v>228</v>
      </c>
      <c r="M28" s="3">
        <v>229</v>
      </c>
      <c r="N28" s="3">
        <v>229</v>
      </c>
      <c r="O28" s="6">
        <v>43635</v>
      </c>
      <c r="P28" s="24">
        <f t="shared" si="0"/>
        <v>0</v>
      </c>
      <c r="Q28" s="45"/>
    </row>
    <row r="29" spans="1:17" ht="36" customHeight="1" thickBot="1">
      <c r="A29" s="55"/>
      <c r="B29" s="45"/>
      <c r="C29" s="45"/>
      <c r="D29" s="45"/>
      <c r="E29" s="62"/>
      <c r="F29" s="2"/>
      <c r="G29" s="2"/>
      <c r="H29" s="2"/>
      <c r="I29" s="17"/>
      <c r="J29" s="17"/>
      <c r="K29" s="17"/>
      <c r="L29" s="2"/>
      <c r="M29" s="2"/>
      <c r="N29" s="2"/>
      <c r="O29" s="38"/>
      <c r="P29" s="25">
        <f t="shared" si="0"/>
        <v>0</v>
      </c>
      <c r="Q29" s="45"/>
    </row>
    <row r="30" spans="1:17" ht="36" customHeight="1">
      <c r="A30" s="55">
        <v>0.4</v>
      </c>
      <c r="B30" s="45" t="s">
        <v>34</v>
      </c>
      <c r="C30" s="45">
        <v>3</v>
      </c>
      <c r="D30" s="45">
        <v>6</v>
      </c>
      <c r="E30" s="62" t="s">
        <v>270</v>
      </c>
      <c r="F30" s="2">
        <v>15</v>
      </c>
      <c r="G30" s="2">
        <v>23</v>
      </c>
      <c r="H30" s="2">
        <v>8</v>
      </c>
      <c r="I30" s="3">
        <v>399</v>
      </c>
      <c r="J30" s="3">
        <v>396</v>
      </c>
      <c r="K30" s="3">
        <v>396</v>
      </c>
      <c r="L30" s="3">
        <v>228</v>
      </c>
      <c r="M30" s="3">
        <v>229</v>
      </c>
      <c r="N30" s="3">
        <v>229</v>
      </c>
      <c r="O30" s="6">
        <v>43635</v>
      </c>
      <c r="P30" s="24">
        <f t="shared" si="0"/>
        <v>10.31</v>
      </c>
      <c r="Q30" s="45" t="s">
        <v>224</v>
      </c>
    </row>
    <row r="31" spans="1:17" ht="36" customHeight="1" thickBot="1">
      <c r="A31" s="55"/>
      <c r="B31" s="45"/>
      <c r="C31" s="45"/>
      <c r="D31" s="45"/>
      <c r="E31" s="62"/>
      <c r="F31" s="2"/>
      <c r="G31" s="2"/>
      <c r="H31" s="2"/>
      <c r="I31" s="17"/>
      <c r="J31" s="17"/>
      <c r="K31" s="17"/>
      <c r="L31" s="2"/>
      <c r="M31" s="2"/>
      <c r="N31" s="2"/>
      <c r="O31" s="38"/>
      <c r="P31" s="25">
        <f t="shared" si="0"/>
        <v>0</v>
      </c>
      <c r="Q31" s="45"/>
    </row>
    <row r="32" spans="1:17" ht="36" customHeight="1">
      <c r="A32" s="55">
        <v>0.4</v>
      </c>
      <c r="B32" s="45" t="s">
        <v>34</v>
      </c>
      <c r="C32" s="45">
        <v>3</v>
      </c>
      <c r="D32" s="45">
        <v>7</v>
      </c>
      <c r="E32" s="62" t="s">
        <v>209</v>
      </c>
      <c r="F32" s="2">
        <v>15</v>
      </c>
      <c r="G32" s="2">
        <v>19</v>
      </c>
      <c r="H32" s="2">
        <v>12</v>
      </c>
      <c r="I32" s="3">
        <v>399</v>
      </c>
      <c r="J32" s="3">
        <v>396</v>
      </c>
      <c r="K32" s="3">
        <v>396</v>
      </c>
      <c r="L32" s="3">
        <v>228</v>
      </c>
      <c r="M32" s="3">
        <v>229</v>
      </c>
      <c r="N32" s="3">
        <v>229</v>
      </c>
      <c r="O32" s="6">
        <v>43635</v>
      </c>
      <c r="P32" s="24">
        <f t="shared" si="0"/>
        <v>10.31</v>
      </c>
      <c r="Q32" s="45" t="s">
        <v>227</v>
      </c>
    </row>
    <row r="33" spans="1:17" ht="36" customHeight="1" thickBot="1">
      <c r="A33" s="55"/>
      <c r="B33" s="45"/>
      <c r="C33" s="45"/>
      <c r="D33" s="45"/>
      <c r="E33" s="62"/>
      <c r="F33" s="2"/>
      <c r="G33" s="2"/>
      <c r="H33" s="2"/>
      <c r="I33" s="17"/>
      <c r="J33" s="17"/>
      <c r="K33" s="17"/>
      <c r="L33" s="2"/>
      <c r="M33" s="2"/>
      <c r="N33" s="2"/>
      <c r="O33" s="38"/>
      <c r="P33" s="25">
        <f t="shared" si="0"/>
        <v>0</v>
      </c>
      <c r="Q33" s="45"/>
    </row>
    <row r="34" spans="1:17" ht="36" customHeight="1">
      <c r="A34" s="55">
        <v>0.4</v>
      </c>
      <c r="B34" s="45" t="s">
        <v>34</v>
      </c>
      <c r="C34" s="45">
        <v>3</v>
      </c>
      <c r="D34" s="45">
        <v>8</v>
      </c>
      <c r="E34" s="62" t="s">
        <v>65</v>
      </c>
      <c r="F34" s="2">
        <v>0</v>
      </c>
      <c r="G34" s="2">
        <v>0</v>
      </c>
      <c r="H34" s="2">
        <v>0</v>
      </c>
      <c r="I34" s="3">
        <v>399</v>
      </c>
      <c r="J34" s="3">
        <v>396</v>
      </c>
      <c r="K34" s="3">
        <v>396</v>
      </c>
      <c r="L34" s="3">
        <v>228</v>
      </c>
      <c r="M34" s="3">
        <v>229</v>
      </c>
      <c r="N34" s="3">
        <v>229</v>
      </c>
      <c r="O34" s="6">
        <v>43635</v>
      </c>
      <c r="P34" s="24">
        <f t="shared" si="0"/>
        <v>0</v>
      </c>
      <c r="Q34" s="45"/>
    </row>
    <row r="35" spans="1:17" ht="36" customHeight="1" thickBot="1">
      <c r="A35" s="55"/>
      <c r="B35" s="45"/>
      <c r="C35" s="45"/>
      <c r="D35" s="45"/>
      <c r="E35" s="62"/>
      <c r="F35" s="2"/>
      <c r="G35" s="2"/>
      <c r="H35" s="2"/>
      <c r="I35" s="17"/>
      <c r="J35" s="17"/>
      <c r="K35" s="17"/>
      <c r="L35" s="2"/>
      <c r="M35" s="2"/>
      <c r="N35" s="2"/>
      <c r="O35" s="6"/>
      <c r="P35" s="25">
        <f t="shared" si="0"/>
        <v>0</v>
      </c>
      <c r="Q35" s="45"/>
    </row>
    <row r="36" spans="1:17" ht="36" customHeight="1">
      <c r="A36" s="55">
        <v>0.4</v>
      </c>
      <c r="B36" s="45" t="s">
        <v>34</v>
      </c>
      <c r="C36" s="45">
        <v>4</v>
      </c>
      <c r="D36" s="45" t="s">
        <v>35</v>
      </c>
      <c r="E36" s="62" t="s">
        <v>70</v>
      </c>
      <c r="F36" s="2">
        <v>0</v>
      </c>
      <c r="G36" s="2">
        <v>0</v>
      </c>
      <c r="H36" s="2">
        <v>0</v>
      </c>
      <c r="I36" s="3">
        <v>399</v>
      </c>
      <c r="J36" s="3">
        <v>396</v>
      </c>
      <c r="K36" s="3">
        <v>396</v>
      </c>
      <c r="L36" s="3">
        <v>228</v>
      </c>
      <c r="M36" s="3">
        <v>229</v>
      </c>
      <c r="N36" s="3">
        <v>229</v>
      </c>
      <c r="O36" s="6">
        <v>43635</v>
      </c>
      <c r="P36" s="24">
        <f t="shared" si="0"/>
        <v>0</v>
      </c>
      <c r="Q36" s="45"/>
    </row>
    <row r="37" spans="1:17" ht="36" customHeight="1" thickBot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6"/>
      <c r="P37" s="25">
        <f t="shared" si="0"/>
        <v>0</v>
      </c>
      <c r="Q37" s="45"/>
    </row>
    <row r="38" spans="1:17" ht="36" customHeight="1">
      <c r="A38" s="55">
        <v>0.4</v>
      </c>
      <c r="B38" s="45" t="s">
        <v>66</v>
      </c>
      <c r="C38" s="45">
        <v>5</v>
      </c>
      <c r="D38" s="45" t="s">
        <v>35</v>
      </c>
      <c r="E38" s="62" t="s">
        <v>92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24"/>
      <c r="Q38" s="45"/>
    </row>
    <row r="39" spans="1:17" ht="36" customHeight="1" thickBot="1">
      <c r="A39" s="55"/>
      <c r="B39" s="45"/>
      <c r="C39" s="45"/>
      <c r="D39" s="45"/>
      <c r="E39" s="62"/>
      <c r="F39" s="2"/>
      <c r="G39" s="2"/>
      <c r="H39" s="2"/>
      <c r="I39" s="2"/>
      <c r="J39" s="2"/>
      <c r="K39" s="2"/>
      <c r="L39" s="2"/>
      <c r="M39" s="2"/>
      <c r="N39" s="2"/>
      <c r="O39" s="6"/>
      <c r="P39" s="25"/>
      <c r="Q39" s="45"/>
    </row>
    <row r="40" spans="1:17" ht="36" customHeight="1">
      <c r="A40" s="55">
        <v>0.4</v>
      </c>
      <c r="B40" s="45" t="s">
        <v>46</v>
      </c>
      <c r="C40" s="45">
        <v>6</v>
      </c>
      <c r="D40" s="45">
        <v>9</v>
      </c>
      <c r="E40" s="62" t="s">
        <v>65</v>
      </c>
      <c r="F40" s="2">
        <v>0</v>
      </c>
      <c r="G40" s="2">
        <v>0</v>
      </c>
      <c r="H40" s="2">
        <v>0</v>
      </c>
      <c r="I40" s="2">
        <v>387</v>
      </c>
      <c r="J40" s="2">
        <v>386</v>
      </c>
      <c r="K40" s="2">
        <v>386</v>
      </c>
      <c r="L40" s="2">
        <v>223</v>
      </c>
      <c r="M40" s="2">
        <v>223</v>
      </c>
      <c r="N40" s="2">
        <v>222</v>
      </c>
      <c r="O40" s="6">
        <v>43635</v>
      </c>
      <c r="P40" s="24">
        <f t="shared" si="0"/>
        <v>0</v>
      </c>
      <c r="Q40" s="45"/>
    </row>
    <row r="41" spans="1:17" ht="36" customHeight="1" thickBot="1">
      <c r="A41" s="55"/>
      <c r="B41" s="45"/>
      <c r="C41" s="45"/>
      <c r="D41" s="45"/>
      <c r="E41" s="62"/>
      <c r="F41" s="2"/>
      <c r="G41" s="2"/>
      <c r="H41" s="2"/>
      <c r="I41" s="17"/>
      <c r="J41" s="17"/>
      <c r="K41" s="17"/>
      <c r="L41" s="2"/>
      <c r="M41" s="2"/>
      <c r="N41" s="2"/>
      <c r="O41" s="38"/>
      <c r="P41" s="25">
        <f t="shared" si="0"/>
        <v>0</v>
      </c>
      <c r="Q41" s="45"/>
    </row>
    <row r="42" spans="1:17" ht="36" customHeight="1">
      <c r="A42" s="55">
        <v>0.4</v>
      </c>
      <c r="B42" s="45" t="s">
        <v>46</v>
      </c>
      <c r="C42" s="45">
        <v>6</v>
      </c>
      <c r="D42" s="49">
        <v>10</v>
      </c>
      <c r="E42" s="62" t="s">
        <v>271</v>
      </c>
      <c r="F42" s="2">
        <v>0</v>
      </c>
      <c r="G42" s="2">
        <v>0</v>
      </c>
      <c r="H42" s="2">
        <v>0</v>
      </c>
      <c r="I42" s="2">
        <v>387</v>
      </c>
      <c r="J42" s="2">
        <v>386</v>
      </c>
      <c r="K42" s="2">
        <v>386</v>
      </c>
      <c r="L42" s="2">
        <v>223</v>
      </c>
      <c r="M42" s="2">
        <v>223</v>
      </c>
      <c r="N42" s="2">
        <v>222</v>
      </c>
      <c r="O42" s="6">
        <v>43635</v>
      </c>
      <c r="P42" s="24">
        <f t="shared" si="0"/>
        <v>0</v>
      </c>
      <c r="Q42" s="62"/>
    </row>
    <row r="43" spans="1:17" ht="36" customHeight="1" thickBot="1">
      <c r="A43" s="55"/>
      <c r="B43" s="45"/>
      <c r="C43" s="45"/>
      <c r="D43" s="44"/>
      <c r="E43" s="62"/>
      <c r="F43" s="2"/>
      <c r="G43" s="2"/>
      <c r="H43" s="2"/>
      <c r="I43" s="17"/>
      <c r="J43" s="17"/>
      <c r="K43" s="17"/>
      <c r="L43" s="2"/>
      <c r="M43" s="2"/>
      <c r="N43" s="2"/>
      <c r="O43" s="38"/>
      <c r="P43" s="25">
        <f t="shared" si="0"/>
        <v>0</v>
      </c>
      <c r="Q43" s="62"/>
    </row>
    <row r="44" spans="1:17" ht="36" customHeight="1">
      <c r="A44" s="55">
        <v>0.4</v>
      </c>
      <c r="B44" s="45" t="s">
        <v>46</v>
      </c>
      <c r="C44" s="45">
        <v>6</v>
      </c>
      <c r="D44" s="49">
        <v>11</v>
      </c>
      <c r="E44" s="62" t="s">
        <v>65</v>
      </c>
      <c r="F44" s="2">
        <v>0</v>
      </c>
      <c r="G44" s="2">
        <v>0</v>
      </c>
      <c r="H44" s="2">
        <v>0</v>
      </c>
      <c r="I44" s="2">
        <v>387</v>
      </c>
      <c r="J44" s="2">
        <v>386</v>
      </c>
      <c r="K44" s="2">
        <v>386</v>
      </c>
      <c r="L44" s="2">
        <v>223</v>
      </c>
      <c r="M44" s="2">
        <v>223</v>
      </c>
      <c r="N44" s="2">
        <v>222</v>
      </c>
      <c r="O44" s="6">
        <v>43635</v>
      </c>
      <c r="P44" s="24">
        <f t="shared" si="0"/>
        <v>0</v>
      </c>
      <c r="Q44" s="77"/>
    </row>
    <row r="45" spans="1:17" ht="36" customHeight="1" thickBot="1">
      <c r="A45" s="55"/>
      <c r="B45" s="45"/>
      <c r="C45" s="45"/>
      <c r="D45" s="44"/>
      <c r="E45" s="62"/>
      <c r="F45" s="2"/>
      <c r="G45" s="2"/>
      <c r="H45" s="2"/>
      <c r="I45" s="17"/>
      <c r="J45" s="17"/>
      <c r="K45" s="17"/>
      <c r="L45" s="2"/>
      <c r="M45" s="2"/>
      <c r="N45" s="2"/>
      <c r="O45" s="38"/>
      <c r="P45" s="25">
        <f t="shared" si="0"/>
        <v>0</v>
      </c>
      <c r="Q45" s="79"/>
    </row>
    <row r="46" spans="1:17" ht="36" customHeight="1">
      <c r="A46" s="55">
        <v>0.4</v>
      </c>
      <c r="B46" s="45" t="s">
        <v>46</v>
      </c>
      <c r="C46" s="45">
        <v>6</v>
      </c>
      <c r="D46" s="49">
        <v>12</v>
      </c>
      <c r="E46" s="62" t="s">
        <v>252</v>
      </c>
      <c r="F46" s="2">
        <v>5</v>
      </c>
      <c r="G46" s="2">
        <v>10</v>
      </c>
      <c r="H46" s="2">
        <v>3</v>
      </c>
      <c r="I46" s="2">
        <v>387</v>
      </c>
      <c r="J46" s="2">
        <v>386</v>
      </c>
      <c r="K46" s="2">
        <v>386</v>
      </c>
      <c r="L46" s="2">
        <v>223</v>
      </c>
      <c r="M46" s="2">
        <v>223</v>
      </c>
      <c r="N46" s="2">
        <v>222</v>
      </c>
      <c r="O46" s="6">
        <v>43635</v>
      </c>
      <c r="P46" s="24">
        <f t="shared" si="0"/>
        <v>3.93</v>
      </c>
      <c r="Q46" s="45"/>
    </row>
    <row r="47" spans="1:17" ht="36" customHeight="1" thickBot="1">
      <c r="A47" s="55"/>
      <c r="B47" s="45"/>
      <c r="C47" s="45"/>
      <c r="D47" s="44"/>
      <c r="E47" s="62"/>
      <c r="F47" s="2"/>
      <c r="G47" s="2"/>
      <c r="H47" s="2"/>
      <c r="I47" s="17"/>
      <c r="J47" s="17"/>
      <c r="K47" s="17"/>
      <c r="L47" s="2"/>
      <c r="M47" s="2"/>
      <c r="N47" s="2"/>
      <c r="O47" s="38"/>
      <c r="P47" s="25">
        <f t="shared" si="0"/>
        <v>0</v>
      </c>
      <c r="Q47" s="45"/>
    </row>
    <row r="48" spans="1:17" ht="36" customHeight="1">
      <c r="A48" s="55">
        <v>0.4</v>
      </c>
      <c r="B48" s="45" t="s">
        <v>46</v>
      </c>
      <c r="C48" s="45">
        <v>7</v>
      </c>
      <c r="D48" s="49">
        <v>13</v>
      </c>
      <c r="E48" s="62" t="s">
        <v>65</v>
      </c>
      <c r="F48" s="2">
        <v>0</v>
      </c>
      <c r="G48" s="2">
        <v>0</v>
      </c>
      <c r="H48" s="2">
        <v>0</v>
      </c>
      <c r="I48" s="2">
        <v>387</v>
      </c>
      <c r="J48" s="2">
        <v>386</v>
      </c>
      <c r="K48" s="2">
        <v>386</v>
      </c>
      <c r="L48" s="2">
        <v>223</v>
      </c>
      <c r="M48" s="2">
        <v>223</v>
      </c>
      <c r="N48" s="2">
        <v>222</v>
      </c>
      <c r="O48" s="6">
        <v>43635</v>
      </c>
      <c r="P48" s="24">
        <f t="shared" si="0"/>
        <v>0</v>
      </c>
      <c r="Q48" s="45"/>
    </row>
    <row r="49" spans="1:17" ht="36" customHeight="1" thickBot="1">
      <c r="A49" s="55"/>
      <c r="B49" s="45"/>
      <c r="C49" s="45"/>
      <c r="D49" s="44"/>
      <c r="E49" s="62"/>
      <c r="F49" s="2"/>
      <c r="G49" s="2"/>
      <c r="H49" s="2"/>
      <c r="I49" s="17"/>
      <c r="J49" s="17"/>
      <c r="K49" s="17"/>
      <c r="L49" s="2"/>
      <c r="M49" s="2"/>
      <c r="N49" s="2"/>
      <c r="O49" s="38"/>
      <c r="P49" s="25">
        <f t="shared" si="0"/>
        <v>0</v>
      </c>
      <c r="Q49" s="45"/>
    </row>
    <row r="50" spans="1:17" ht="36" customHeight="1">
      <c r="A50" s="55">
        <v>0.4</v>
      </c>
      <c r="B50" s="45" t="s">
        <v>46</v>
      </c>
      <c r="C50" s="45">
        <v>7</v>
      </c>
      <c r="D50" s="49">
        <v>14</v>
      </c>
      <c r="E50" s="62" t="s">
        <v>210</v>
      </c>
      <c r="F50" s="2">
        <v>0</v>
      </c>
      <c r="G50" s="2">
        <v>0</v>
      </c>
      <c r="H50" s="2">
        <v>0</v>
      </c>
      <c r="I50" s="2">
        <v>387</v>
      </c>
      <c r="J50" s="2">
        <v>386</v>
      </c>
      <c r="K50" s="2">
        <v>386</v>
      </c>
      <c r="L50" s="2">
        <v>223</v>
      </c>
      <c r="M50" s="2">
        <v>223</v>
      </c>
      <c r="N50" s="2">
        <v>222</v>
      </c>
      <c r="O50" s="6">
        <v>43635</v>
      </c>
      <c r="P50" s="24">
        <f t="shared" si="0"/>
        <v>0</v>
      </c>
      <c r="Q50" s="45" t="s">
        <v>227</v>
      </c>
    </row>
    <row r="51" spans="1:17" ht="36" customHeight="1" thickBot="1">
      <c r="A51" s="55"/>
      <c r="B51" s="45"/>
      <c r="C51" s="45"/>
      <c r="D51" s="44"/>
      <c r="E51" s="62"/>
      <c r="F51" s="2"/>
      <c r="G51" s="2"/>
      <c r="H51" s="2"/>
      <c r="I51" s="17"/>
      <c r="J51" s="17"/>
      <c r="K51" s="17"/>
      <c r="L51" s="2"/>
      <c r="M51" s="2"/>
      <c r="N51" s="2"/>
      <c r="O51" s="38"/>
      <c r="P51" s="25">
        <f t="shared" si="0"/>
        <v>0</v>
      </c>
      <c r="Q51" s="45"/>
    </row>
    <row r="52" spans="1:17" ht="36" customHeight="1">
      <c r="A52" s="55">
        <v>0.4</v>
      </c>
      <c r="B52" s="45" t="s">
        <v>46</v>
      </c>
      <c r="C52" s="45">
        <v>7</v>
      </c>
      <c r="D52" s="49">
        <v>15</v>
      </c>
      <c r="E52" s="62" t="s">
        <v>211</v>
      </c>
      <c r="F52" s="2">
        <v>4</v>
      </c>
      <c r="G52" s="2">
        <v>13</v>
      </c>
      <c r="H52" s="2">
        <v>8</v>
      </c>
      <c r="I52" s="2">
        <v>387</v>
      </c>
      <c r="J52" s="2">
        <v>386</v>
      </c>
      <c r="K52" s="2">
        <v>386</v>
      </c>
      <c r="L52" s="2">
        <v>223</v>
      </c>
      <c r="M52" s="2">
        <v>223</v>
      </c>
      <c r="N52" s="2">
        <v>222</v>
      </c>
      <c r="O52" s="6">
        <v>43635</v>
      </c>
      <c r="P52" s="24">
        <f t="shared" si="0"/>
        <v>5.46</v>
      </c>
      <c r="Q52" s="45" t="s">
        <v>227</v>
      </c>
    </row>
    <row r="53" spans="1:17" ht="36" customHeight="1" thickBot="1">
      <c r="A53" s="55"/>
      <c r="B53" s="45"/>
      <c r="C53" s="45"/>
      <c r="D53" s="44"/>
      <c r="E53" s="62"/>
      <c r="F53" s="2"/>
      <c r="G53" s="2"/>
      <c r="H53" s="2"/>
      <c r="I53" s="17"/>
      <c r="J53" s="17"/>
      <c r="K53" s="17"/>
      <c r="L53" s="2"/>
      <c r="M53" s="2"/>
      <c r="N53" s="2"/>
      <c r="O53" s="38"/>
      <c r="P53" s="25">
        <f t="shared" si="0"/>
        <v>0</v>
      </c>
      <c r="Q53" s="45"/>
    </row>
    <row r="54" spans="1:17" ht="36" customHeight="1">
      <c r="A54" s="55">
        <v>0.4</v>
      </c>
      <c r="B54" s="45" t="s">
        <v>46</v>
      </c>
      <c r="C54" s="45">
        <v>7</v>
      </c>
      <c r="D54" s="49">
        <v>16</v>
      </c>
      <c r="E54" s="62" t="s">
        <v>212</v>
      </c>
      <c r="F54" s="2">
        <v>35</v>
      </c>
      <c r="G54" s="2">
        <v>39</v>
      </c>
      <c r="H54" s="2">
        <v>36</v>
      </c>
      <c r="I54" s="2">
        <v>387</v>
      </c>
      <c r="J54" s="2">
        <v>386</v>
      </c>
      <c r="K54" s="2">
        <v>386</v>
      </c>
      <c r="L54" s="2">
        <v>223</v>
      </c>
      <c r="M54" s="2">
        <v>223</v>
      </c>
      <c r="N54" s="2">
        <v>222</v>
      </c>
      <c r="O54" s="6">
        <v>43635</v>
      </c>
      <c r="P54" s="24">
        <f t="shared" si="0"/>
        <v>24</v>
      </c>
      <c r="Q54" s="45" t="s">
        <v>227</v>
      </c>
    </row>
    <row r="55" spans="1:17" ht="36" customHeight="1" thickBot="1">
      <c r="A55" s="83"/>
      <c r="B55" s="70"/>
      <c r="C55" s="70"/>
      <c r="D55" s="98"/>
      <c r="E55" s="62"/>
      <c r="F55" s="4"/>
      <c r="G55" s="4"/>
      <c r="H55" s="4"/>
      <c r="I55" s="17"/>
      <c r="J55" s="17"/>
      <c r="K55" s="17"/>
      <c r="L55" s="2"/>
      <c r="M55" s="2"/>
      <c r="N55" s="2"/>
      <c r="O55" s="38"/>
      <c r="P55" s="25">
        <f t="shared" si="0"/>
        <v>0</v>
      </c>
      <c r="Q55" s="45"/>
    </row>
    <row r="56" spans="1:17" ht="36" customHeight="1" thickTop="1">
      <c r="A56" s="94">
        <v>0.4</v>
      </c>
      <c r="B56" s="47" t="s">
        <v>34</v>
      </c>
      <c r="C56" s="47">
        <v>1</v>
      </c>
      <c r="D56" s="92">
        <v>300</v>
      </c>
      <c r="E56" s="79" t="s">
        <v>21</v>
      </c>
      <c r="F56" s="3">
        <v>39</v>
      </c>
      <c r="G56" s="3">
        <v>45</v>
      </c>
      <c r="H56" s="3">
        <v>24</v>
      </c>
      <c r="I56" s="3">
        <v>399</v>
      </c>
      <c r="J56" s="3">
        <v>396</v>
      </c>
      <c r="K56" s="3">
        <v>396</v>
      </c>
      <c r="L56" s="3">
        <v>228</v>
      </c>
      <c r="M56" s="3">
        <v>229</v>
      </c>
      <c r="N56" s="3">
        <v>229</v>
      </c>
      <c r="O56" s="6">
        <v>43635</v>
      </c>
      <c r="P56" s="24">
        <f t="shared" si="0"/>
        <v>24.2</v>
      </c>
      <c r="Q56" s="45"/>
    </row>
    <row r="57" spans="1:17" ht="36" customHeight="1" thickBot="1">
      <c r="A57" s="94"/>
      <c r="B57" s="47"/>
      <c r="C57" s="47"/>
      <c r="D57" s="92"/>
      <c r="E57" s="62"/>
      <c r="F57" s="2"/>
      <c r="G57" s="2"/>
      <c r="H57" s="2"/>
      <c r="I57" s="17"/>
      <c r="J57" s="17"/>
      <c r="K57" s="17"/>
      <c r="L57" s="2"/>
      <c r="M57" s="2"/>
      <c r="N57" s="2"/>
      <c r="O57" s="38"/>
      <c r="P57" s="25">
        <f t="shared" si="0"/>
        <v>0</v>
      </c>
      <c r="Q57" s="45"/>
    </row>
    <row r="58" spans="1:17" ht="36" customHeight="1" hidden="1">
      <c r="A58" s="94"/>
      <c r="B58" s="47"/>
      <c r="C58" s="47"/>
      <c r="D58" s="92"/>
      <c r="E58" s="62" t="s">
        <v>23</v>
      </c>
      <c r="F58" s="2"/>
      <c r="G58" s="2"/>
      <c r="H58" s="2"/>
      <c r="I58" s="2"/>
      <c r="J58" s="2"/>
      <c r="K58" s="2"/>
      <c r="L58" s="2"/>
      <c r="M58" s="2"/>
      <c r="N58" s="2"/>
      <c r="O58" s="6"/>
      <c r="P58" s="24"/>
      <c r="Q58" s="45"/>
    </row>
    <row r="59" spans="1:17" ht="36" customHeight="1" hidden="1" thickBot="1">
      <c r="A59" s="66"/>
      <c r="B59" s="44"/>
      <c r="C59" s="44"/>
      <c r="D59" s="96"/>
      <c r="E59" s="62"/>
      <c r="F59" s="2"/>
      <c r="G59" s="2"/>
      <c r="H59" s="2"/>
      <c r="I59" s="2"/>
      <c r="J59" s="2"/>
      <c r="K59" s="2"/>
      <c r="L59" s="2"/>
      <c r="M59" s="2"/>
      <c r="N59" s="2"/>
      <c r="O59" s="6"/>
      <c r="P59" s="25"/>
      <c r="Q59" s="45"/>
    </row>
    <row r="60" spans="1:17" ht="36" customHeight="1">
      <c r="A60" s="64">
        <v>0.4</v>
      </c>
      <c r="B60" s="49" t="s">
        <v>46</v>
      </c>
      <c r="C60" s="49">
        <v>8</v>
      </c>
      <c r="D60" s="61">
        <v>300</v>
      </c>
      <c r="E60" s="62" t="s">
        <v>22</v>
      </c>
      <c r="F60" s="2">
        <v>45</v>
      </c>
      <c r="G60" s="2">
        <v>75</v>
      </c>
      <c r="H60" s="2">
        <v>39</v>
      </c>
      <c r="I60" s="2">
        <v>387</v>
      </c>
      <c r="J60" s="2">
        <v>386</v>
      </c>
      <c r="K60" s="2">
        <v>386</v>
      </c>
      <c r="L60" s="2">
        <v>223</v>
      </c>
      <c r="M60" s="2">
        <v>223</v>
      </c>
      <c r="N60" s="2">
        <v>222</v>
      </c>
      <c r="O60" s="6">
        <v>43635</v>
      </c>
      <c r="P60" s="24">
        <f t="shared" si="0"/>
        <v>34.71</v>
      </c>
      <c r="Q60" s="45"/>
    </row>
    <row r="61" spans="1:17" ht="36" customHeight="1" thickBot="1">
      <c r="A61" s="94"/>
      <c r="B61" s="47"/>
      <c r="C61" s="47"/>
      <c r="D61" s="92"/>
      <c r="E61" s="62"/>
      <c r="F61" s="2"/>
      <c r="G61" s="2"/>
      <c r="H61" s="2"/>
      <c r="I61" s="17"/>
      <c r="J61" s="17"/>
      <c r="K61" s="17"/>
      <c r="L61" s="2"/>
      <c r="M61" s="2"/>
      <c r="N61" s="2"/>
      <c r="O61" s="38"/>
      <c r="P61" s="25">
        <f t="shared" si="0"/>
        <v>0</v>
      </c>
      <c r="Q61" s="45"/>
    </row>
    <row r="62" spans="1:17" ht="36" customHeight="1" hidden="1">
      <c r="A62" s="94"/>
      <c r="B62" s="47"/>
      <c r="C62" s="47"/>
      <c r="D62" s="92"/>
      <c r="E62" s="62" t="s">
        <v>24</v>
      </c>
      <c r="F62" s="2"/>
      <c r="G62" s="2"/>
      <c r="H62" s="2"/>
      <c r="I62" s="2"/>
      <c r="J62" s="2"/>
      <c r="K62" s="2"/>
      <c r="L62" s="2"/>
      <c r="M62" s="2"/>
      <c r="N62" s="2"/>
      <c r="O62" s="6"/>
      <c r="P62" s="45"/>
      <c r="Q62" s="45"/>
    </row>
    <row r="63" spans="1:17" ht="36" customHeight="1" hidden="1">
      <c r="A63" s="66"/>
      <c r="B63" s="44"/>
      <c r="C63" s="44"/>
      <c r="D63" s="96"/>
      <c r="E63" s="62"/>
      <c r="F63" s="2"/>
      <c r="G63" s="2"/>
      <c r="H63" s="2"/>
      <c r="I63" s="2"/>
      <c r="J63" s="2"/>
      <c r="K63" s="2"/>
      <c r="L63" s="2"/>
      <c r="M63" s="2"/>
      <c r="N63" s="2"/>
      <c r="O63" s="2"/>
      <c r="P63" s="45"/>
      <c r="Q63" s="45"/>
    </row>
    <row r="67" spans="1:5" ht="12.75">
      <c r="A67" s="75" t="s">
        <v>147</v>
      </c>
      <c r="B67" s="75"/>
      <c r="C67" s="75"/>
      <c r="E67" s="5" t="s">
        <v>148</v>
      </c>
    </row>
    <row r="69" spans="1:5" ht="12.75">
      <c r="A69" s="75" t="s">
        <v>364</v>
      </c>
      <c r="B69" s="75"/>
      <c r="C69" s="75"/>
      <c r="E69" s="5" t="s">
        <v>194</v>
      </c>
    </row>
    <row r="72" spans="6:8" ht="12.75">
      <c r="F72" s="1">
        <f>D56*F73</f>
        <v>45</v>
      </c>
      <c r="G72" s="1">
        <f>D56*G73</f>
        <v>72</v>
      </c>
      <c r="H72" s="1">
        <f>D56*H73</f>
        <v>39</v>
      </c>
    </row>
    <row r="73" spans="6:8" ht="12.75">
      <c r="F73" s="1">
        <v>0.15</v>
      </c>
      <c r="G73" s="1">
        <v>0.24</v>
      </c>
      <c r="H73" s="1">
        <v>0.13</v>
      </c>
    </row>
  </sheetData>
  <sheetProtection/>
  <mergeCells count="188">
    <mergeCell ref="A67:C67"/>
    <mergeCell ref="A69:C69"/>
    <mergeCell ref="E60:E61"/>
    <mergeCell ref="A60:A63"/>
    <mergeCell ref="B60:B63"/>
    <mergeCell ref="C60:C63"/>
    <mergeCell ref="D60:D63"/>
    <mergeCell ref="E54:E55"/>
    <mergeCell ref="Q54:Q55"/>
    <mergeCell ref="Q60:Q61"/>
    <mergeCell ref="E62:E63"/>
    <mergeCell ref="P62:P63"/>
    <mergeCell ref="Q62:Q63"/>
    <mergeCell ref="E58:E59"/>
    <mergeCell ref="Q58:Q59"/>
    <mergeCell ref="E56:E57"/>
    <mergeCell ref="Q56:Q57"/>
    <mergeCell ref="A52:A53"/>
    <mergeCell ref="B52:B53"/>
    <mergeCell ref="A56:A59"/>
    <mergeCell ref="B56:B59"/>
    <mergeCell ref="A54:A55"/>
    <mergeCell ref="B54:B55"/>
    <mergeCell ref="C56:C59"/>
    <mergeCell ref="D56:D59"/>
    <mergeCell ref="C50:C51"/>
    <mergeCell ref="D50:D51"/>
    <mergeCell ref="C52:C53"/>
    <mergeCell ref="D52:D53"/>
    <mergeCell ref="C54:C55"/>
    <mergeCell ref="D54:D55"/>
    <mergeCell ref="E50:E51"/>
    <mergeCell ref="Q48:Q49"/>
    <mergeCell ref="A44:A45"/>
    <mergeCell ref="B44:B45"/>
    <mergeCell ref="Q50:Q51"/>
    <mergeCell ref="A48:A49"/>
    <mergeCell ref="B48:B49"/>
    <mergeCell ref="C48:C49"/>
    <mergeCell ref="D48:D49"/>
    <mergeCell ref="E48:E49"/>
    <mergeCell ref="E52:E53"/>
    <mergeCell ref="Q52:Q53"/>
    <mergeCell ref="A46:A47"/>
    <mergeCell ref="B46:B47"/>
    <mergeCell ref="C46:C47"/>
    <mergeCell ref="D46:D47"/>
    <mergeCell ref="A50:A51"/>
    <mergeCell ref="B50:B51"/>
    <mergeCell ref="E46:E47"/>
    <mergeCell ref="Q46:Q47"/>
    <mergeCell ref="A36:A37"/>
    <mergeCell ref="B36:B37"/>
    <mergeCell ref="Q42:Q43"/>
    <mergeCell ref="A40:A41"/>
    <mergeCell ref="B40:B41"/>
    <mergeCell ref="C40:C41"/>
    <mergeCell ref="A42:A43"/>
    <mergeCell ref="B42:B43"/>
    <mergeCell ref="C42:C43"/>
    <mergeCell ref="D42:D43"/>
    <mergeCell ref="C44:C45"/>
    <mergeCell ref="D44:D45"/>
    <mergeCell ref="E44:E45"/>
    <mergeCell ref="Q44:Q45"/>
    <mergeCell ref="E42:E43"/>
    <mergeCell ref="Q40:Q41"/>
    <mergeCell ref="D40:D41"/>
    <mergeCell ref="E40:E41"/>
    <mergeCell ref="A38:A39"/>
    <mergeCell ref="B38:B39"/>
    <mergeCell ref="C38:C39"/>
    <mergeCell ref="D38:D39"/>
    <mergeCell ref="E38:E39"/>
    <mergeCell ref="Q38:Q39"/>
    <mergeCell ref="A28:A29"/>
    <mergeCell ref="B28:B29"/>
    <mergeCell ref="Q34:Q35"/>
    <mergeCell ref="A32:A33"/>
    <mergeCell ref="B32:B33"/>
    <mergeCell ref="C32:C33"/>
    <mergeCell ref="A34:A35"/>
    <mergeCell ref="B34:B35"/>
    <mergeCell ref="C34:C35"/>
    <mergeCell ref="D34:D35"/>
    <mergeCell ref="C36:C37"/>
    <mergeCell ref="D36:D37"/>
    <mergeCell ref="E36:E37"/>
    <mergeCell ref="Q36:Q37"/>
    <mergeCell ref="E34:E35"/>
    <mergeCell ref="Q32:Q33"/>
    <mergeCell ref="D32:D33"/>
    <mergeCell ref="E32:E33"/>
    <mergeCell ref="A30:A31"/>
    <mergeCell ref="B30:B31"/>
    <mergeCell ref="C30:C31"/>
    <mergeCell ref="D30:D31"/>
    <mergeCell ref="E30:E31"/>
    <mergeCell ref="Q30:Q31"/>
    <mergeCell ref="A20:A21"/>
    <mergeCell ref="B20:B21"/>
    <mergeCell ref="Q26:Q27"/>
    <mergeCell ref="A24:A25"/>
    <mergeCell ref="B24:B25"/>
    <mergeCell ref="C24:C25"/>
    <mergeCell ref="A26:A27"/>
    <mergeCell ref="B26:B27"/>
    <mergeCell ref="C26:C27"/>
    <mergeCell ref="D26:D27"/>
    <mergeCell ref="C28:C29"/>
    <mergeCell ref="D28:D29"/>
    <mergeCell ref="E28:E29"/>
    <mergeCell ref="Q28:Q29"/>
    <mergeCell ref="E26:E27"/>
    <mergeCell ref="Q24:Q25"/>
    <mergeCell ref="D24:D25"/>
    <mergeCell ref="E24:E25"/>
    <mergeCell ref="A22:A23"/>
    <mergeCell ref="B22:B23"/>
    <mergeCell ref="C22:C23"/>
    <mergeCell ref="D22:D23"/>
    <mergeCell ref="E22:E23"/>
    <mergeCell ref="Q22:Q23"/>
    <mergeCell ref="C16:C17"/>
    <mergeCell ref="D16:D17"/>
    <mergeCell ref="C20:C21"/>
    <mergeCell ref="D20:D21"/>
    <mergeCell ref="E20:E21"/>
    <mergeCell ref="Q20:Q21"/>
    <mergeCell ref="P16:P17"/>
    <mergeCell ref="Q16:Q17"/>
    <mergeCell ref="P18:P19"/>
    <mergeCell ref="Q18:Q19"/>
    <mergeCell ref="E16:E17"/>
    <mergeCell ref="O16:O17"/>
    <mergeCell ref="E18:E19"/>
    <mergeCell ref="O18:O19"/>
    <mergeCell ref="A16:A17"/>
    <mergeCell ref="B16:B17"/>
    <mergeCell ref="A18:A19"/>
    <mergeCell ref="B18:B19"/>
    <mergeCell ref="C18:C19"/>
    <mergeCell ref="D18:D19"/>
    <mergeCell ref="P12:P13"/>
    <mergeCell ref="Q12:Q13"/>
    <mergeCell ref="P14:P15"/>
    <mergeCell ref="Q14:Q15"/>
    <mergeCell ref="A14:A15"/>
    <mergeCell ref="B14:B15"/>
    <mergeCell ref="C14:C15"/>
    <mergeCell ref="D14:D15"/>
    <mergeCell ref="E14:E15"/>
    <mergeCell ref="O14:O15"/>
    <mergeCell ref="A12:A13"/>
    <mergeCell ref="B12:B13"/>
    <mergeCell ref="C12:C13"/>
    <mergeCell ref="D12:D13"/>
    <mergeCell ref="E12:E13"/>
    <mergeCell ref="O12:O13"/>
    <mergeCell ref="Q8:Q9"/>
    <mergeCell ref="A10:A11"/>
    <mergeCell ref="B10:B11"/>
    <mergeCell ref="C10:C11"/>
    <mergeCell ref="D10:D11"/>
    <mergeCell ref="E10:E11"/>
    <mergeCell ref="O10:O11"/>
    <mergeCell ref="P10:P11"/>
    <mergeCell ref="Q10:Q11"/>
    <mergeCell ref="O4:O7"/>
    <mergeCell ref="P4:P7"/>
    <mergeCell ref="Q4:Q7"/>
    <mergeCell ref="A8:A9"/>
    <mergeCell ref="B8:B9"/>
    <mergeCell ref="C8:C9"/>
    <mergeCell ref="D8:D9"/>
    <mergeCell ref="E8:E9"/>
    <mergeCell ref="O8:O9"/>
    <mergeCell ref="P8:P9"/>
    <mergeCell ref="A1:Q1"/>
    <mergeCell ref="A2:Q2"/>
    <mergeCell ref="A3:Q3"/>
    <mergeCell ref="A4:A7"/>
    <mergeCell ref="B4:B7"/>
    <mergeCell ref="C4:C7"/>
    <mergeCell ref="D4:D7"/>
    <mergeCell ref="E4:E7"/>
    <mergeCell ref="F4:H4"/>
    <mergeCell ref="I4:N4"/>
  </mergeCells>
  <printOptions/>
  <pageMargins left="0.27" right="0.17" top="0.35" bottom="0.3" header="0.17" footer="0.18"/>
  <pageSetup horizontalDpi="600" verticalDpi="600" orientation="portrait" paperSize="9" scale="70" r:id="rId1"/>
  <rowBreaks count="1" manualBreakCount="1">
    <brk id="69" max="16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2"/>
  <sheetViews>
    <sheetView view="pageBreakPreview" zoomScaleSheetLayoutView="100" zoomScalePageLayoutView="0" workbookViewId="0" topLeftCell="A84">
      <selection activeCell="O94" sqref="O94"/>
    </sheetView>
  </sheetViews>
  <sheetFormatPr defaultColWidth="9.00390625" defaultRowHeight="12.75"/>
  <cols>
    <col min="1" max="1" width="7.625" style="1" customWidth="1"/>
    <col min="2" max="3" width="7.875" style="1" customWidth="1"/>
    <col min="4" max="4" width="8.00390625" style="1" customWidth="1"/>
    <col min="5" max="5" width="28.875" style="1" customWidth="1"/>
    <col min="6" max="14" width="8.00390625" style="1" customWidth="1"/>
    <col min="15" max="15" width="13.00390625" style="1" customWidth="1"/>
    <col min="16" max="16" width="17.125" style="1" customWidth="1"/>
    <col min="17" max="17" width="18.00390625" style="1" customWidth="1"/>
    <col min="18" max="16384" width="9.125" style="1" customWidth="1"/>
  </cols>
  <sheetData>
    <row r="1" spans="1:17" ht="18.7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9.5" customHeight="1">
      <c r="A3" s="69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45" t="s">
        <v>19</v>
      </c>
      <c r="B4" s="45" t="s">
        <v>16</v>
      </c>
      <c r="C4" s="45" t="s">
        <v>0</v>
      </c>
      <c r="D4" s="45" t="s">
        <v>1</v>
      </c>
      <c r="E4" s="45" t="s">
        <v>2</v>
      </c>
      <c r="F4" s="45" t="s">
        <v>3</v>
      </c>
      <c r="G4" s="45"/>
      <c r="H4" s="45"/>
      <c r="I4" s="45" t="s">
        <v>7</v>
      </c>
      <c r="J4" s="45"/>
      <c r="K4" s="45"/>
      <c r="L4" s="45"/>
      <c r="M4" s="45"/>
      <c r="N4" s="45"/>
      <c r="O4" s="45" t="s">
        <v>17</v>
      </c>
      <c r="P4" s="45" t="s">
        <v>18</v>
      </c>
      <c r="Q4" s="45" t="s">
        <v>132</v>
      </c>
    </row>
    <row r="5" spans="1:17" ht="12.75" customHeight="1">
      <c r="A5" s="45"/>
      <c r="B5" s="45"/>
      <c r="C5" s="45"/>
      <c r="D5" s="45"/>
      <c r="E5" s="45"/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45"/>
      <c r="P5" s="45"/>
      <c r="Q5" s="45"/>
    </row>
    <row r="6" spans="1:17" ht="12.75" customHeight="1">
      <c r="A6" s="45"/>
      <c r="B6" s="45"/>
      <c r="C6" s="45"/>
      <c r="D6" s="45"/>
      <c r="E6" s="45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45"/>
      <c r="P6" s="45"/>
      <c r="Q6" s="45"/>
    </row>
    <row r="7" spans="1:17" ht="12.75" customHeight="1" thickBot="1">
      <c r="A7" s="45"/>
      <c r="B7" s="45"/>
      <c r="C7" s="45"/>
      <c r="D7" s="45"/>
      <c r="E7" s="45"/>
      <c r="F7" s="2" t="s">
        <v>4</v>
      </c>
      <c r="G7" s="2" t="s">
        <v>5</v>
      </c>
      <c r="H7" s="2" t="s">
        <v>6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45"/>
      <c r="P7" s="45"/>
      <c r="Q7" s="45"/>
    </row>
    <row r="8" spans="1:17" ht="12.75" hidden="1">
      <c r="A8" s="55">
        <v>10</v>
      </c>
      <c r="B8" s="45" t="s">
        <v>34</v>
      </c>
      <c r="C8" s="45">
        <v>1</v>
      </c>
      <c r="D8" s="45" t="s">
        <v>35</v>
      </c>
      <c r="E8" s="62" t="s">
        <v>78</v>
      </c>
      <c r="F8" s="2"/>
      <c r="G8" s="2"/>
      <c r="H8" s="2"/>
      <c r="I8" s="2"/>
      <c r="J8" s="2"/>
      <c r="K8" s="2"/>
      <c r="L8" s="2"/>
      <c r="M8" s="2"/>
      <c r="N8" s="2"/>
      <c r="O8" s="45"/>
      <c r="P8" s="45"/>
      <c r="Q8" s="45"/>
    </row>
    <row r="9" spans="1:17" ht="12.75" hidden="1">
      <c r="A9" s="55"/>
      <c r="B9" s="45"/>
      <c r="C9" s="45"/>
      <c r="D9" s="45"/>
      <c r="E9" s="62"/>
      <c r="F9" s="2"/>
      <c r="G9" s="2"/>
      <c r="H9" s="2"/>
      <c r="I9" s="2"/>
      <c r="J9" s="2"/>
      <c r="K9" s="2"/>
      <c r="L9" s="2"/>
      <c r="M9" s="2"/>
      <c r="N9" s="2"/>
      <c r="O9" s="45"/>
      <c r="P9" s="45"/>
      <c r="Q9" s="45"/>
    </row>
    <row r="10" spans="1:17" ht="12.75" hidden="1">
      <c r="A10" s="55">
        <v>10</v>
      </c>
      <c r="B10" s="45" t="s">
        <v>34</v>
      </c>
      <c r="C10" s="45">
        <v>2</v>
      </c>
      <c r="D10" s="45" t="s">
        <v>35</v>
      </c>
      <c r="E10" s="62" t="s">
        <v>81</v>
      </c>
      <c r="F10" s="2"/>
      <c r="G10" s="2"/>
      <c r="H10" s="2"/>
      <c r="I10" s="2"/>
      <c r="J10" s="2"/>
      <c r="K10" s="2"/>
      <c r="L10" s="2"/>
      <c r="M10" s="2"/>
      <c r="N10" s="2"/>
      <c r="O10" s="45"/>
      <c r="P10" s="45"/>
      <c r="Q10" s="45"/>
    </row>
    <row r="11" spans="1:17" ht="12.75" hidden="1">
      <c r="A11" s="55"/>
      <c r="B11" s="45"/>
      <c r="C11" s="45"/>
      <c r="D11" s="45"/>
      <c r="E11" s="62"/>
      <c r="F11" s="2"/>
      <c r="G11" s="2"/>
      <c r="H11" s="2"/>
      <c r="I11" s="2"/>
      <c r="J11" s="2"/>
      <c r="K11" s="2"/>
      <c r="L11" s="2"/>
      <c r="M11" s="2"/>
      <c r="N11" s="2"/>
      <c r="O11" s="45"/>
      <c r="P11" s="45"/>
      <c r="Q11" s="45"/>
    </row>
    <row r="12" spans="1:17" ht="12.75" hidden="1">
      <c r="A12" s="55">
        <v>10</v>
      </c>
      <c r="B12" s="45" t="s">
        <v>34</v>
      </c>
      <c r="C12" s="45">
        <v>3</v>
      </c>
      <c r="D12" s="45" t="s">
        <v>35</v>
      </c>
      <c r="E12" s="62" t="s">
        <v>82</v>
      </c>
      <c r="F12" s="2"/>
      <c r="G12" s="2"/>
      <c r="H12" s="2"/>
      <c r="I12" s="2"/>
      <c r="J12" s="2"/>
      <c r="K12" s="2"/>
      <c r="L12" s="2"/>
      <c r="M12" s="2"/>
      <c r="N12" s="2"/>
      <c r="O12" s="45"/>
      <c r="P12" s="45"/>
      <c r="Q12" s="45"/>
    </row>
    <row r="13" spans="1:17" ht="12.75" hidden="1">
      <c r="A13" s="55"/>
      <c r="B13" s="45"/>
      <c r="C13" s="45"/>
      <c r="D13" s="45"/>
      <c r="E13" s="62"/>
      <c r="F13" s="2"/>
      <c r="G13" s="2"/>
      <c r="H13" s="2"/>
      <c r="I13" s="2"/>
      <c r="J13" s="2"/>
      <c r="K13" s="2"/>
      <c r="L13" s="2"/>
      <c r="M13" s="2"/>
      <c r="N13" s="2"/>
      <c r="O13" s="45"/>
      <c r="P13" s="45"/>
      <c r="Q13" s="45"/>
    </row>
    <row r="14" spans="1:17" ht="12.75" hidden="1">
      <c r="A14" s="55">
        <v>10</v>
      </c>
      <c r="B14" s="45" t="s">
        <v>34</v>
      </c>
      <c r="C14" s="45">
        <v>4</v>
      </c>
      <c r="D14" s="45" t="s">
        <v>35</v>
      </c>
      <c r="E14" s="62" t="s">
        <v>83</v>
      </c>
      <c r="F14" s="2"/>
      <c r="G14" s="2"/>
      <c r="H14" s="2"/>
      <c r="I14" s="2"/>
      <c r="J14" s="2"/>
      <c r="K14" s="2"/>
      <c r="L14" s="2"/>
      <c r="M14" s="2"/>
      <c r="N14" s="2"/>
      <c r="O14" s="45"/>
      <c r="P14" s="45"/>
      <c r="Q14" s="45"/>
    </row>
    <row r="15" spans="1:17" ht="12.75" hidden="1">
      <c r="A15" s="55"/>
      <c r="B15" s="45"/>
      <c r="C15" s="45"/>
      <c r="D15" s="45"/>
      <c r="E15" s="62"/>
      <c r="F15" s="2"/>
      <c r="G15" s="2"/>
      <c r="H15" s="2"/>
      <c r="I15" s="2"/>
      <c r="J15" s="2"/>
      <c r="K15" s="2"/>
      <c r="L15" s="2"/>
      <c r="M15" s="2"/>
      <c r="N15" s="2"/>
      <c r="O15" s="45"/>
      <c r="P15" s="45"/>
      <c r="Q15" s="45"/>
    </row>
    <row r="16" spans="1:17" ht="12.75" hidden="1">
      <c r="A16" s="55">
        <v>10</v>
      </c>
      <c r="B16" s="45" t="s">
        <v>34</v>
      </c>
      <c r="C16" s="45">
        <v>5</v>
      </c>
      <c r="D16" s="45" t="s">
        <v>35</v>
      </c>
      <c r="E16" s="62" t="s">
        <v>85</v>
      </c>
      <c r="F16" s="2"/>
      <c r="G16" s="2"/>
      <c r="H16" s="2"/>
      <c r="I16" s="2"/>
      <c r="J16" s="2"/>
      <c r="K16" s="2"/>
      <c r="L16" s="2"/>
      <c r="M16" s="2"/>
      <c r="N16" s="2"/>
      <c r="O16" s="45"/>
      <c r="P16" s="45"/>
      <c r="Q16" s="45"/>
    </row>
    <row r="17" spans="1:17" ht="12.75" hidden="1">
      <c r="A17" s="55"/>
      <c r="B17" s="45"/>
      <c r="C17" s="45"/>
      <c r="D17" s="45"/>
      <c r="E17" s="62"/>
      <c r="F17" s="2"/>
      <c r="G17" s="2"/>
      <c r="H17" s="2"/>
      <c r="I17" s="2"/>
      <c r="J17" s="2"/>
      <c r="K17" s="2"/>
      <c r="L17" s="2"/>
      <c r="M17" s="2"/>
      <c r="N17" s="2"/>
      <c r="O17" s="45"/>
      <c r="P17" s="45"/>
      <c r="Q17" s="45"/>
    </row>
    <row r="18" spans="1:17" ht="12.75" hidden="1">
      <c r="A18" s="55">
        <v>10</v>
      </c>
      <c r="B18" s="45" t="s">
        <v>34</v>
      </c>
      <c r="C18" s="45">
        <v>6</v>
      </c>
      <c r="D18" s="45" t="s">
        <v>35</v>
      </c>
      <c r="E18" s="62" t="s">
        <v>87</v>
      </c>
      <c r="F18" s="2"/>
      <c r="G18" s="2"/>
      <c r="H18" s="2"/>
      <c r="I18" s="2"/>
      <c r="J18" s="2"/>
      <c r="K18" s="2"/>
      <c r="L18" s="2"/>
      <c r="M18" s="2"/>
      <c r="N18" s="2"/>
      <c r="O18" s="45"/>
      <c r="P18" s="45"/>
      <c r="Q18" s="45"/>
    </row>
    <row r="19" spans="1:17" ht="12.75" hidden="1">
      <c r="A19" s="55"/>
      <c r="B19" s="45"/>
      <c r="C19" s="45"/>
      <c r="D19" s="45"/>
      <c r="E19" s="62"/>
      <c r="F19" s="2"/>
      <c r="G19" s="2"/>
      <c r="H19" s="2"/>
      <c r="I19" s="2"/>
      <c r="J19" s="2"/>
      <c r="K19" s="2"/>
      <c r="L19" s="2"/>
      <c r="M19" s="2"/>
      <c r="N19" s="2"/>
      <c r="O19" s="45"/>
      <c r="P19" s="45"/>
      <c r="Q19" s="45"/>
    </row>
    <row r="20" spans="1:17" ht="12.75" hidden="1">
      <c r="A20" s="55">
        <v>10</v>
      </c>
      <c r="B20" s="45" t="s">
        <v>46</v>
      </c>
      <c r="C20" s="45">
        <v>7</v>
      </c>
      <c r="D20" s="45" t="s">
        <v>35</v>
      </c>
      <c r="E20" s="62" t="s">
        <v>88</v>
      </c>
      <c r="F20" s="2"/>
      <c r="G20" s="2"/>
      <c r="H20" s="2"/>
      <c r="I20" s="2"/>
      <c r="J20" s="2"/>
      <c r="K20" s="2"/>
      <c r="L20" s="2"/>
      <c r="M20" s="2"/>
      <c r="N20" s="2"/>
      <c r="O20" s="45"/>
      <c r="P20" s="45"/>
      <c r="Q20" s="45"/>
    </row>
    <row r="21" spans="1:17" ht="12.75" hidden="1">
      <c r="A21" s="55"/>
      <c r="B21" s="45"/>
      <c r="C21" s="45"/>
      <c r="D21" s="45"/>
      <c r="E21" s="6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</row>
    <row r="22" spans="1:17" ht="12.75" hidden="1">
      <c r="A22" s="55">
        <v>10</v>
      </c>
      <c r="B22" s="45" t="s">
        <v>46</v>
      </c>
      <c r="C22" s="45">
        <v>8</v>
      </c>
      <c r="D22" s="45" t="s">
        <v>35</v>
      </c>
      <c r="E22" s="62" t="s">
        <v>86</v>
      </c>
      <c r="F22" s="2"/>
      <c r="G22" s="2"/>
      <c r="H22" s="2"/>
      <c r="I22" s="2"/>
      <c r="J22" s="2"/>
      <c r="K22" s="2"/>
      <c r="L22" s="2"/>
      <c r="M22" s="2"/>
      <c r="N22" s="2"/>
      <c r="O22" s="45"/>
      <c r="P22" s="45"/>
      <c r="Q22" s="45"/>
    </row>
    <row r="23" spans="1:17" ht="12.75" hidden="1">
      <c r="A23" s="55"/>
      <c r="B23" s="45"/>
      <c r="C23" s="45"/>
      <c r="D23" s="45"/>
      <c r="E23" s="62"/>
      <c r="F23" s="2"/>
      <c r="G23" s="2"/>
      <c r="H23" s="2"/>
      <c r="I23" s="2"/>
      <c r="J23" s="2"/>
      <c r="K23" s="2"/>
      <c r="L23" s="2"/>
      <c r="M23" s="2"/>
      <c r="N23" s="2"/>
      <c r="O23" s="45"/>
      <c r="P23" s="45"/>
      <c r="Q23" s="45"/>
    </row>
    <row r="24" spans="1:17" ht="12.75" hidden="1">
      <c r="A24" s="55">
        <v>10</v>
      </c>
      <c r="B24" s="45" t="s">
        <v>46</v>
      </c>
      <c r="C24" s="45">
        <v>9</v>
      </c>
      <c r="D24" s="45" t="s">
        <v>35</v>
      </c>
      <c r="E24" s="62" t="s">
        <v>84</v>
      </c>
      <c r="F24" s="2"/>
      <c r="G24" s="2"/>
      <c r="H24" s="2"/>
      <c r="I24" s="2"/>
      <c r="J24" s="2"/>
      <c r="K24" s="2"/>
      <c r="L24" s="2"/>
      <c r="M24" s="2"/>
      <c r="N24" s="2"/>
      <c r="O24" s="45"/>
      <c r="P24" s="45"/>
      <c r="Q24" s="45"/>
    </row>
    <row r="25" spans="1:17" ht="12.75" hidden="1">
      <c r="A25" s="55"/>
      <c r="B25" s="45"/>
      <c r="C25" s="45"/>
      <c r="D25" s="45"/>
      <c r="E25" s="62"/>
      <c r="F25" s="2"/>
      <c r="G25" s="2"/>
      <c r="H25" s="2"/>
      <c r="I25" s="2"/>
      <c r="J25" s="2"/>
      <c r="K25" s="2"/>
      <c r="L25" s="2"/>
      <c r="M25" s="2"/>
      <c r="N25" s="2"/>
      <c r="O25" s="45"/>
      <c r="P25" s="45"/>
      <c r="Q25" s="45"/>
    </row>
    <row r="26" spans="1:17" ht="12.75" hidden="1">
      <c r="A26" s="55">
        <v>10</v>
      </c>
      <c r="B26" s="45" t="s">
        <v>46</v>
      </c>
      <c r="C26" s="45">
        <v>10</v>
      </c>
      <c r="D26" s="45" t="s">
        <v>35</v>
      </c>
      <c r="E26" s="62" t="s">
        <v>80</v>
      </c>
      <c r="F26" s="2"/>
      <c r="G26" s="2"/>
      <c r="H26" s="2"/>
      <c r="I26" s="2"/>
      <c r="J26" s="2"/>
      <c r="K26" s="2"/>
      <c r="L26" s="2"/>
      <c r="M26" s="2"/>
      <c r="N26" s="2"/>
      <c r="O26" s="45"/>
      <c r="P26" s="45"/>
      <c r="Q26" s="45"/>
    </row>
    <row r="27" spans="1:17" ht="12.75" hidden="1">
      <c r="A27" s="55"/>
      <c r="B27" s="45"/>
      <c r="C27" s="45"/>
      <c r="D27" s="45"/>
      <c r="E27" s="62"/>
      <c r="F27" s="2"/>
      <c r="G27" s="2"/>
      <c r="H27" s="2"/>
      <c r="I27" s="2"/>
      <c r="J27" s="2"/>
      <c r="K27" s="2"/>
      <c r="L27" s="2"/>
      <c r="M27" s="2"/>
      <c r="N27" s="2"/>
      <c r="O27" s="45"/>
      <c r="P27" s="45"/>
      <c r="Q27" s="45"/>
    </row>
    <row r="28" spans="1:17" ht="12.75" hidden="1">
      <c r="A28" s="55">
        <v>10</v>
      </c>
      <c r="B28" s="45" t="s">
        <v>46</v>
      </c>
      <c r="C28" s="45">
        <v>11</v>
      </c>
      <c r="D28" s="45" t="s">
        <v>35</v>
      </c>
      <c r="E28" s="62" t="s">
        <v>79</v>
      </c>
      <c r="F28" s="2"/>
      <c r="G28" s="2"/>
      <c r="H28" s="2"/>
      <c r="I28" s="2"/>
      <c r="J28" s="2"/>
      <c r="K28" s="2"/>
      <c r="L28" s="2"/>
      <c r="M28" s="2"/>
      <c r="N28" s="2"/>
      <c r="O28" s="45"/>
      <c r="P28" s="45"/>
      <c r="Q28" s="45"/>
    </row>
    <row r="29" spans="1:17" ht="12.75" hidden="1">
      <c r="A29" s="55"/>
      <c r="B29" s="45"/>
      <c r="C29" s="45"/>
      <c r="D29" s="45"/>
      <c r="E29" s="62"/>
      <c r="F29" s="2"/>
      <c r="G29" s="2"/>
      <c r="H29" s="2"/>
      <c r="I29" s="2"/>
      <c r="J29" s="2"/>
      <c r="K29" s="2"/>
      <c r="L29" s="2"/>
      <c r="M29" s="2"/>
      <c r="N29" s="2"/>
      <c r="O29" s="45"/>
      <c r="P29" s="45"/>
      <c r="Q29" s="45"/>
    </row>
    <row r="30" spans="1:17" ht="12.75" hidden="1">
      <c r="A30" s="55">
        <v>10</v>
      </c>
      <c r="B30" s="45" t="s">
        <v>46</v>
      </c>
      <c r="C30" s="45">
        <v>12</v>
      </c>
      <c r="D30" s="45" t="s">
        <v>35</v>
      </c>
      <c r="E30" s="62" t="s">
        <v>77</v>
      </c>
      <c r="F30" s="2"/>
      <c r="G30" s="2"/>
      <c r="H30" s="2"/>
      <c r="I30" s="2"/>
      <c r="J30" s="2"/>
      <c r="K30" s="2"/>
      <c r="L30" s="2"/>
      <c r="M30" s="2"/>
      <c r="N30" s="2"/>
      <c r="O30" s="45"/>
      <c r="P30" s="45"/>
      <c r="Q30" s="45"/>
    </row>
    <row r="31" spans="1:17" ht="12.75" hidden="1">
      <c r="A31" s="55"/>
      <c r="B31" s="45"/>
      <c r="C31" s="45"/>
      <c r="D31" s="45"/>
      <c r="E31" s="62"/>
      <c r="F31" s="2"/>
      <c r="G31" s="2"/>
      <c r="H31" s="2"/>
      <c r="I31" s="2"/>
      <c r="J31" s="2"/>
      <c r="K31" s="2"/>
      <c r="L31" s="2"/>
      <c r="M31" s="2"/>
      <c r="N31" s="2"/>
      <c r="O31" s="45"/>
      <c r="P31" s="45"/>
      <c r="Q31" s="45"/>
    </row>
    <row r="32" spans="1:17" ht="12.75" hidden="1">
      <c r="A32" s="55">
        <v>10</v>
      </c>
      <c r="B32" s="45" t="s">
        <v>46</v>
      </c>
      <c r="C32" s="45">
        <v>13</v>
      </c>
      <c r="D32" s="45" t="s">
        <v>35</v>
      </c>
      <c r="E32" s="62" t="s">
        <v>89</v>
      </c>
      <c r="F32" s="2"/>
      <c r="G32" s="2"/>
      <c r="H32" s="2"/>
      <c r="I32" s="2"/>
      <c r="J32" s="2"/>
      <c r="K32" s="2"/>
      <c r="L32" s="2"/>
      <c r="M32" s="2"/>
      <c r="N32" s="2"/>
      <c r="O32" s="45"/>
      <c r="P32" s="45"/>
      <c r="Q32" s="45"/>
    </row>
    <row r="33" spans="1:17" ht="12.75" hidden="1">
      <c r="A33" s="55"/>
      <c r="B33" s="45"/>
      <c r="C33" s="45"/>
      <c r="D33" s="45"/>
      <c r="E33" s="62"/>
      <c r="F33" s="2"/>
      <c r="G33" s="2"/>
      <c r="H33" s="2"/>
      <c r="I33" s="2"/>
      <c r="J33" s="2"/>
      <c r="K33" s="2"/>
      <c r="L33" s="2"/>
      <c r="M33" s="2"/>
      <c r="N33" s="2"/>
      <c r="O33" s="45"/>
      <c r="P33" s="45"/>
      <c r="Q33" s="45"/>
    </row>
    <row r="34" spans="1:17" ht="12.75" hidden="1">
      <c r="A34" s="55">
        <v>10</v>
      </c>
      <c r="B34" s="45" t="s">
        <v>46</v>
      </c>
      <c r="C34" s="45">
        <v>14</v>
      </c>
      <c r="D34" s="45" t="s">
        <v>35</v>
      </c>
      <c r="E34" s="62" t="s">
        <v>236</v>
      </c>
      <c r="F34" s="2"/>
      <c r="G34" s="2"/>
      <c r="H34" s="2"/>
      <c r="I34" s="2"/>
      <c r="J34" s="2"/>
      <c r="K34" s="2"/>
      <c r="L34" s="2"/>
      <c r="M34" s="2"/>
      <c r="N34" s="2"/>
      <c r="O34" s="45"/>
      <c r="P34" s="45"/>
      <c r="Q34" s="45"/>
    </row>
    <row r="35" spans="1:17" ht="12.75" hidden="1">
      <c r="A35" s="55"/>
      <c r="B35" s="45"/>
      <c r="C35" s="45"/>
      <c r="D35" s="45"/>
      <c r="E35" s="62"/>
      <c r="F35" s="2"/>
      <c r="G35" s="2"/>
      <c r="H35" s="2"/>
      <c r="I35" s="2"/>
      <c r="J35" s="2"/>
      <c r="K35" s="2"/>
      <c r="L35" s="2"/>
      <c r="M35" s="2"/>
      <c r="N35" s="2"/>
      <c r="O35" s="45"/>
      <c r="P35" s="45"/>
      <c r="Q35" s="45"/>
    </row>
    <row r="36" spans="1:17" ht="12.75" hidden="1">
      <c r="A36" s="55">
        <v>10</v>
      </c>
      <c r="B36" s="45" t="s">
        <v>46</v>
      </c>
      <c r="C36" s="45">
        <v>15</v>
      </c>
      <c r="D36" s="45" t="s">
        <v>35</v>
      </c>
      <c r="E36" s="62" t="s">
        <v>197</v>
      </c>
      <c r="F36" s="2"/>
      <c r="G36" s="2"/>
      <c r="H36" s="2"/>
      <c r="I36" s="2"/>
      <c r="J36" s="2"/>
      <c r="K36" s="2"/>
      <c r="L36" s="2"/>
      <c r="M36" s="2"/>
      <c r="N36" s="2"/>
      <c r="O36" s="45"/>
      <c r="P36" s="45"/>
      <c r="Q36" s="45"/>
    </row>
    <row r="37" spans="1:17" ht="12.75" hidden="1">
      <c r="A37" s="55"/>
      <c r="B37" s="45"/>
      <c r="C37" s="45"/>
      <c r="D37" s="45"/>
      <c r="E37" s="62"/>
      <c r="F37" s="2"/>
      <c r="G37" s="2"/>
      <c r="H37" s="2"/>
      <c r="I37" s="2"/>
      <c r="J37" s="2"/>
      <c r="K37" s="2"/>
      <c r="L37" s="2"/>
      <c r="M37" s="2"/>
      <c r="N37" s="2"/>
      <c r="O37" s="45"/>
      <c r="P37" s="45"/>
      <c r="Q37" s="45"/>
    </row>
    <row r="38" spans="1:17" ht="12.75" hidden="1">
      <c r="A38" s="55">
        <v>10</v>
      </c>
      <c r="B38" s="45" t="s">
        <v>46</v>
      </c>
      <c r="C38" s="45">
        <v>16</v>
      </c>
      <c r="D38" s="45" t="s">
        <v>35</v>
      </c>
      <c r="E38" s="63" t="s">
        <v>65</v>
      </c>
      <c r="F38" s="2"/>
      <c r="G38" s="2"/>
      <c r="H38" s="2"/>
      <c r="I38" s="2"/>
      <c r="J38" s="2"/>
      <c r="K38" s="2"/>
      <c r="L38" s="2"/>
      <c r="M38" s="2"/>
      <c r="N38" s="2"/>
      <c r="O38" s="6"/>
      <c r="P38" s="53"/>
      <c r="Q38" s="45"/>
    </row>
    <row r="39" spans="1:17" ht="12.75" hidden="1">
      <c r="A39" s="55"/>
      <c r="B39" s="45"/>
      <c r="C39" s="45"/>
      <c r="D39" s="45"/>
      <c r="E39" s="105"/>
      <c r="F39" s="2"/>
      <c r="G39" s="2"/>
      <c r="H39" s="2"/>
      <c r="I39" s="2"/>
      <c r="J39" s="2"/>
      <c r="K39" s="2"/>
      <c r="L39" s="2"/>
      <c r="M39" s="2"/>
      <c r="N39" s="2"/>
      <c r="O39" s="6"/>
      <c r="P39" s="53"/>
      <c r="Q39" s="45"/>
    </row>
    <row r="40" spans="1:17" ht="12.75" hidden="1">
      <c r="A40" s="55">
        <v>10</v>
      </c>
      <c r="B40" s="45" t="s">
        <v>46</v>
      </c>
      <c r="C40" s="45">
        <v>17</v>
      </c>
      <c r="D40" s="45" t="s">
        <v>35</v>
      </c>
      <c r="E40" s="62" t="s">
        <v>178</v>
      </c>
      <c r="F40" s="2"/>
      <c r="G40" s="2"/>
      <c r="H40" s="2"/>
      <c r="I40" s="2"/>
      <c r="J40" s="2"/>
      <c r="K40" s="2"/>
      <c r="L40" s="2"/>
      <c r="M40" s="2"/>
      <c r="N40" s="2"/>
      <c r="O40" s="6"/>
      <c r="P40" s="45"/>
      <c r="Q40" s="45"/>
    </row>
    <row r="41" spans="1:17" ht="12.75" hidden="1">
      <c r="A41" s="55"/>
      <c r="B41" s="45"/>
      <c r="C41" s="45"/>
      <c r="D41" s="45"/>
      <c r="E41" s="62"/>
      <c r="F41" s="2"/>
      <c r="G41" s="2"/>
      <c r="H41" s="2"/>
      <c r="I41" s="2"/>
      <c r="J41" s="2"/>
      <c r="K41" s="2"/>
      <c r="L41" s="2"/>
      <c r="M41" s="2"/>
      <c r="N41" s="2"/>
      <c r="O41" s="6"/>
      <c r="P41" s="45"/>
      <c r="Q41" s="45"/>
    </row>
    <row r="42" spans="1:17" ht="12.75" hidden="1">
      <c r="A42" s="55">
        <v>10</v>
      </c>
      <c r="B42" s="45" t="s">
        <v>46</v>
      </c>
      <c r="C42" s="45">
        <v>18</v>
      </c>
      <c r="D42" s="45" t="s">
        <v>35</v>
      </c>
      <c r="E42" s="62" t="s">
        <v>90</v>
      </c>
      <c r="F42" s="2"/>
      <c r="G42" s="2"/>
      <c r="H42" s="2"/>
      <c r="I42" s="2"/>
      <c r="J42" s="2"/>
      <c r="K42" s="2"/>
      <c r="L42" s="2"/>
      <c r="M42" s="2"/>
      <c r="N42" s="2"/>
      <c r="O42" s="6"/>
      <c r="P42" s="45"/>
      <c r="Q42" s="45"/>
    </row>
    <row r="43" spans="1:17" ht="12.75" hidden="1">
      <c r="A43" s="55"/>
      <c r="B43" s="45"/>
      <c r="C43" s="45"/>
      <c r="D43" s="45"/>
      <c r="E43" s="62"/>
      <c r="F43" s="2"/>
      <c r="G43" s="2"/>
      <c r="H43" s="2"/>
      <c r="I43" s="2"/>
      <c r="J43" s="2"/>
      <c r="K43" s="2"/>
      <c r="L43" s="2"/>
      <c r="M43" s="2"/>
      <c r="N43" s="2"/>
      <c r="O43" s="6"/>
      <c r="P43" s="45"/>
      <c r="Q43" s="45"/>
    </row>
    <row r="44" spans="1:17" ht="12.75" hidden="1">
      <c r="A44" s="55">
        <v>10</v>
      </c>
      <c r="B44" s="49" t="s">
        <v>34</v>
      </c>
      <c r="C44" s="45">
        <v>19</v>
      </c>
      <c r="D44" s="45" t="s">
        <v>35</v>
      </c>
      <c r="E44" s="62" t="s">
        <v>237</v>
      </c>
      <c r="F44" s="2"/>
      <c r="G44" s="2"/>
      <c r="H44" s="2"/>
      <c r="I44" s="2"/>
      <c r="J44" s="2"/>
      <c r="K44" s="2"/>
      <c r="L44" s="2"/>
      <c r="M44" s="2"/>
      <c r="N44" s="2"/>
      <c r="O44" s="6"/>
      <c r="P44" s="45"/>
      <c r="Q44" s="45"/>
    </row>
    <row r="45" spans="1:17" ht="12.75" hidden="1">
      <c r="A45" s="55"/>
      <c r="B45" s="44"/>
      <c r="C45" s="45"/>
      <c r="D45" s="45"/>
      <c r="E45" s="62"/>
      <c r="F45" s="2"/>
      <c r="G45" s="2"/>
      <c r="H45" s="2"/>
      <c r="I45" s="2"/>
      <c r="J45" s="2"/>
      <c r="K45" s="2"/>
      <c r="L45" s="2"/>
      <c r="M45" s="2"/>
      <c r="N45" s="2"/>
      <c r="O45" s="6"/>
      <c r="P45" s="45"/>
      <c r="Q45" s="45"/>
    </row>
    <row r="46" spans="1:17" ht="12.75" hidden="1">
      <c r="A46" s="55">
        <v>10</v>
      </c>
      <c r="B46" s="49" t="s">
        <v>34</v>
      </c>
      <c r="C46" s="45">
        <v>20</v>
      </c>
      <c r="D46" s="45" t="s">
        <v>35</v>
      </c>
      <c r="E46" s="62" t="s">
        <v>179</v>
      </c>
      <c r="F46" s="2"/>
      <c r="G46" s="2"/>
      <c r="H46" s="2"/>
      <c r="I46" s="2"/>
      <c r="J46" s="2"/>
      <c r="K46" s="2"/>
      <c r="L46" s="2"/>
      <c r="M46" s="2"/>
      <c r="N46" s="2"/>
      <c r="O46" s="6"/>
      <c r="P46" s="45"/>
      <c r="Q46" s="45"/>
    </row>
    <row r="47" spans="1:17" ht="12.75" hidden="1">
      <c r="A47" s="55"/>
      <c r="B47" s="44"/>
      <c r="C47" s="45"/>
      <c r="D47" s="45"/>
      <c r="E47" s="62"/>
      <c r="F47" s="2"/>
      <c r="G47" s="2"/>
      <c r="H47" s="2"/>
      <c r="I47" s="2"/>
      <c r="J47" s="2"/>
      <c r="K47" s="2"/>
      <c r="L47" s="2"/>
      <c r="M47" s="2"/>
      <c r="N47" s="2"/>
      <c r="O47" s="6"/>
      <c r="P47" s="45"/>
      <c r="Q47" s="45"/>
    </row>
    <row r="48" spans="1:17" ht="12.75" hidden="1">
      <c r="A48" s="55">
        <v>10</v>
      </c>
      <c r="B48" s="49" t="s">
        <v>34</v>
      </c>
      <c r="C48" s="45">
        <v>21</v>
      </c>
      <c r="D48" s="45" t="s">
        <v>35</v>
      </c>
      <c r="E48" s="53" t="s">
        <v>65</v>
      </c>
      <c r="F48" s="2"/>
      <c r="G48" s="2"/>
      <c r="H48" s="2"/>
      <c r="I48" s="2"/>
      <c r="J48" s="2"/>
      <c r="K48" s="2"/>
      <c r="L48" s="2"/>
      <c r="M48" s="2"/>
      <c r="N48" s="2"/>
      <c r="O48" s="6"/>
      <c r="P48" s="45"/>
      <c r="Q48" s="45"/>
    </row>
    <row r="49" spans="1:17" ht="12.75" hidden="1">
      <c r="A49" s="55"/>
      <c r="B49" s="44"/>
      <c r="C49" s="45"/>
      <c r="D49" s="45"/>
      <c r="E49" s="53"/>
      <c r="F49" s="2"/>
      <c r="G49" s="2"/>
      <c r="H49" s="2"/>
      <c r="I49" s="2"/>
      <c r="J49" s="2"/>
      <c r="K49" s="2"/>
      <c r="L49" s="2"/>
      <c r="M49" s="2"/>
      <c r="N49" s="2"/>
      <c r="O49" s="6"/>
      <c r="P49" s="45"/>
      <c r="Q49" s="45"/>
    </row>
    <row r="50" spans="1:17" ht="12.75" hidden="1">
      <c r="A50" s="55">
        <v>10</v>
      </c>
      <c r="B50" s="49" t="s">
        <v>34</v>
      </c>
      <c r="C50" s="45">
        <v>22</v>
      </c>
      <c r="D50" s="45" t="s">
        <v>35</v>
      </c>
      <c r="E50" s="62" t="s">
        <v>196</v>
      </c>
      <c r="F50" s="2"/>
      <c r="G50" s="2"/>
      <c r="H50" s="2"/>
      <c r="I50" s="2"/>
      <c r="J50" s="2"/>
      <c r="K50" s="2"/>
      <c r="L50" s="2"/>
      <c r="M50" s="2"/>
      <c r="N50" s="2"/>
      <c r="O50" s="6"/>
      <c r="P50" s="45"/>
      <c r="Q50" s="45"/>
    </row>
    <row r="51" spans="1:17" ht="12.75" hidden="1">
      <c r="A51" s="55"/>
      <c r="B51" s="44"/>
      <c r="C51" s="45"/>
      <c r="D51" s="45"/>
      <c r="E51" s="62"/>
      <c r="F51" s="2"/>
      <c r="G51" s="2"/>
      <c r="H51" s="2"/>
      <c r="I51" s="2"/>
      <c r="J51" s="2"/>
      <c r="K51" s="2"/>
      <c r="L51" s="2"/>
      <c r="M51" s="2"/>
      <c r="N51" s="2"/>
      <c r="O51" s="6"/>
      <c r="P51" s="45"/>
      <c r="Q51" s="45"/>
    </row>
    <row r="52" spans="1:17" ht="12.75" customHeight="1" hidden="1">
      <c r="A52" s="55">
        <v>10</v>
      </c>
      <c r="B52" s="49" t="s">
        <v>34</v>
      </c>
      <c r="C52" s="45">
        <v>23</v>
      </c>
      <c r="D52" s="45" t="s">
        <v>35</v>
      </c>
      <c r="E52" s="62" t="s">
        <v>91</v>
      </c>
      <c r="F52" s="2"/>
      <c r="G52" s="2"/>
      <c r="H52" s="2"/>
      <c r="I52" s="2"/>
      <c r="J52" s="2"/>
      <c r="K52" s="2"/>
      <c r="L52" s="2"/>
      <c r="M52" s="2"/>
      <c r="N52" s="2"/>
      <c r="O52" s="6"/>
      <c r="P52" s="45"/>
      <c r="Q52" s="45"/>
    </row>
    <row r="53" spans="1:17" ht="13.5" hidden="1" thickBot="1">
      <c r="A53" s="83"/>
      <c r="B53" s="98"/>
      <c r="C53" s="70"/>
      <c r="D53" s="70"/>
      <c r="E53" s="93"/>
      <c r="F53" s="4"/>
      <c r="G53" s="4"/>
      <c r="H53" s="4"/>
      <c r="I53" s="2"/>
      <c r="J53" s="2"/>
      <c r="K53" s="2"/>
      <c r="L53" s="2"/>
      <c r="M53" s="2"/>
      <c r="N53" s="2"/>
      <c r="O53" s="6"/>
      <c r="P53" s="70"/>
      <c r="Q53" s="70"/>
    </row>
    <row r="54" spans="1:17" ht="36" customHeight="1">
      <c r="A54" s="66">
        <v>0.4</v>
      </c>
      <c r="B54" s="45" t="s">
        <v>46</v>
      </c>
      <c r="C54" s="44">
        <v>1</v>
      </c>
      <c r="D54" s="44">
        <v>1</v>
      </c>
      <c r="E54" s="77" t="s">
        <v>170</v>
      </c>
      <c r="F54" s="2">
        <v>0</v>
      </c>
      <c r="G54" s="2">
        <v>0</v>
      </c>
      <c r="H54" s="2">
        <v>0</v>
      </c>
      <c r="I54" s="3">
        <v>391</v>
      </c>
      <c r="J54" s="3">
        <v>391</v>
      </c>
      <c r="K54" s="3">
        <v>392</v>
      </c>
      <c r="L54" s="3">
        <v>225</v>
      </c>
      <c r="M54" s="3">
        <v>222</v>
      </c>
      <c r="N54" s="3">
        <v>231</v>
      </c>
      <c r="O54" s="6">
        <v>43635</v>
      </c>
      <c r="P54" s="24">
        <f aca="true" t="shared" si="0" ref="P54:P69">ROUND(((((F54*L54)+(G54*M54)+(H54*N54))*0.98)/1000),2)</f>
        <v>0</v>
      </c>
      <c r="Q54" s="45"/>
    </row>
    <row r="55" spans="1:17" ht="36" customHeight="1" thickBot="1">
      <c r="A55" s="55"/>
      <c r="B55" s="45"/>
      <c r="C55" s="45"/>
      <c r="D55" s="45"/>
      <c r="E55" s="79"/>
      <c r="F55" s="2"/>
      <c r="G55" s="2"/>
      <c r="H55" s="2"/>
      <c r="I55" s="2"/>
      <c r="J55" s="2"/>
      <c r="K55" s="2"/>
      <c r="L55" s="2"/>
      <c r="M55" s="2"/>
      <c r="N55" s="2"/>
      <c r="O55" s="38"/>
      <c r="P55" s="25">
        <f t="shared" si="0"/>
        <v>0</v>
      </c>
      <c r="Q55" s="45"/>
    </row>
    <row r="56" spans="1:17" ht="36" customHeight="1">
      <c r="A56" s="55">
        <v>0.4</v>
      </c>
      <c r="B56" s="45" t="s">
        <v>46</v>
      </c>
      <c r="C56" s="45">
        <v>1</v>
      </c>
      <c r="D56" s="45">
        <v>2</v>
      </c>
      <c r="E56" s="77" t="s">
        <v>181</v>
      </c>
      <c r="F56" s="2">
        <v>37</v>
      </c>
      <c r="G56" s="2">
        <v>44</v>
      </c>
      <c r="H56" s="2">
        <v>41</v>
      </c>
      <c r="I56" s="3">
        <v>391</v>
      </c>
      <c r="J56" s="3">
        <v>391</v>
      </c>
      <c r="K56" s="3">
        <v>392</v>
      </c>
      <c r="L56" s="3">
        <v>225</v>
      </c>
      <c r="M56" s="3">
        <v>222</v>
      </c>
      <c r="N56" s="3">
        <v>231</v>
      </c>
      <c r="O56" s="6">
        <v>43635</v>
      </c>
      <c r="P56" s="24">
        <f t="shared" si="0"/>
        <v>27.01</v>
      </c>
      <c r="Q56" s="45"/>
    </row>
    <row r="57" spans="1:17" ht="36" customHeight="1" thickBot="1">
      <c r="A57" s="55"/>
      <c r="B57" s="45"/>
      <c r="C57" s="45"/>
      <c r="D57" s="45"/>
      <c r="E57" s="79"/>
      <c r="F57" s="2"/>
      <c r="G57" s="2"/>
      <c r="H57" s="2"/>
      <c r="I57" s="2"/>
      <c r="J57" s="2"/>
      <c r="K57" s="2"/>
      <c r="L57" s="2"/>
      <c r="M57" s="2"/>
      <c r="N57" s="2"/>
      <c r="O57" s="38"/>
      <c r="P57" s="25">
        <f t="shared" si="0"/>
        <v>0</v>
      </c>
      <c r="Q57" s="45"/>
    </row>
    <row r="58" spans="1:17" ht="36" customHeight="1">
      <c r="A58" s="55">
        <v>0.4</v>
      </c>
      <c r="B58" s="45" t="s">
        <v>46</v>
      </c>
      <c r="C58" s="45">
        <v>1</v>
      </c>
      <c r="D58" s="45">
        <v>3</v>
      </c>
      <c r="E58" s="77" t="s">
        <v>214</v>
      </c>
      <c r="F58" s="2">
        <v>0</v>
      </c>
      <c r="G58" s="2">
        <v>0</v>
      </c>
      <c r="H58" s="2">
        <v>0</v>
      </c>
      <c r="I58" s="3">
        <v>391</v>
      </c>
      <c r="J58" s="3">
        <v>391</v>
      </c>
      <c r="K58" s="3">
        <v>392</v>
      </c>
      <c r="L58" s="3">
        <v>225</v>
      </c>
      <c r="M58" s="3">
        <v>222</v>
      </c>
      <c r="N58" s="3">
        <v>231</v>
      </c>
      <c r="O58" s="6">
        <v>43635</v>
      </c>
      <c r="P58" s="24">
        <f t="shared" si="0"/>
        <v>0</v>
      </c>
      <c r="Q58" s="45"/>
    </row>
    <row r="59" spans="1:17" ht="36" customHeight="1" thickBot="1">
      <c r="A59" s="55"/>
      <c r="B59" s="45"/>
      <c r="C59" s="45"/>
      <c r="D59" s="45"/>
      <c r="E59" s="79"/>
      <c r="F59" s="2"/>
      <c r="G59" s="2"/>
      <c r="H59" s="2"/>
      <c r="I59" s="2"/>
      <c r="J59" s="2"/>
      <c r="K59" s="2"/>
      <c r="L59" s="2"/>
      <c r="M59" s="2"/>
      <c r="N59" s="2"/>
      <c r="O59" s="38"/>
      <c r="P59" s="25">
        <f t="shared" si="0"/>
        <v>0</v>
      </c>
      <c r="Q59" s="45"/>
    </row>
    <row r="60" spans="1:17" ht="36" customHeight="1">
      <c r="A60" s="55">
        <v>0.4</v>
      </c>
      <c r="B60" s="45" t="s">
        <v>46</v>
      </c>
      <c r="C60" s="45">
        <v>1</v>
      </c>
      <c r="D60" s="45">
        <v>4</v>
      </c>
      <c r="E60" s="62" t="s">
        <v>151</v>
      </c>
      <c r="F60" s="2">
        <v>44</v>
      </c>
      <c r="G60" s="2">
        <v>49</v>
      </c>
      <c r="H60" s="2">
        <v>40</v>
      </c>
      <c r="I60" s="3">
        <v>391</v>
      </c>
      <c r="J60" s="3">
        <v>391</v>
      </c>
      <c r="K60" s="3">
        <v>392</v>
      </c>
      <c r="L60" s="3">
        <v>225</v>
      </c>
      <c r="M60" s="3">
        <v>222</v>
      </c>
      <c r="N60" s="3">
        <v>231</v>
      </c>
      <c r="O60" s="6">
        <v>43635</v>
      </c>
      <c r="P60" s="24">
        <f t="shared" si="0"/>
        <v>29.42</v>
      </c>
      <c r="Q60" s="45"/>
    </row>
    <row r="61" spans="1:17" ht="36" customHeight="1" thickBot="1">
      <c r="A61" s="55"/>
      <c r="B61" s="45"/>
      <c r="C61" s="45"/>
      <c r="D61" s="45"/>
      <c r="E61" s="62"/>
      <c r="F61" s="2"/>
      <c r="G61" s="2"/>
      <c r="H61" s="2"/>
      <c r="I61" s="2"/>
      <c r="J61" s="2"/>
      <c r="K61" s="2"/>
      <c r="L61" s="2"/>
      <c r="M61" s="2"/>
      <c r="N61" s="2"/>
      <c r="O61" s="38"/>
      <c r="P61" s="25">
        <f t="shared" si="0"/>
        <v>0</v>
      </c>
      <c r="Q61" s="45"/>
    </row>
    <row r="62" spans="1:17" ht="36" customHeight="1">
      <c r="A62" s="55">
        <v>0.4</v>
      </c>
      <c r="B62" s="45" t="s">
        <v>46</v>
      </c>
      <c r="C62" s="45">
        <v>2</v>
      </c>
      <c r="D62" s="45">
        <v>5</v>
      </c>
      <c r="E62" s="77" t="s">
        <v>159</v>
      </c>
      <c r="F62" s="2">
        <v>43</v>
      </c>
      <c r="G62" s="2">
        <v>66</v>
      </c>
      <c r="H62" s="2">
        <v>37</v>
      </c>
      <c r="I62" s="3">
        <v>391</v>
      </c>
      <c r="J62" s="3">
        <v>391</v>
      </c>
      <c r="K62" s="3">
        <v>392</v>
      </c>
      <c r="L62" s="3">
        <v>225</v>
      </c>
      <c r="M62" s="3">
        <v>222</v>
      </c>
      <c r="N62" s="3">
        <v>231</v>
      </c>
      <c r="O62" s="6">
        <v>43635</v>
      </c>
      <c r="P62" s="24">
        <f t="shared" si="0"/>
        <v>32.22</v>
      </c>
      <c r="Q62" s="45"/>
    </row>
    <row r="63" spans="1:17" ht="36" customHeight="1" thickBot="1">
      <c r="A63" s="55"/>
      <c r="B63" s="45"/>
      <c r="C63" s="45"/>
      <c r="D63" s="45"/>
      <c r="E63" s="79"/>
      <c r="F63" s="2"/>
      <c r="G63" s="2"/>
      <c r="H63" s="2"/>
      <c r="I63" s="2"/>
      <c r="J63" s="2"/>
      <c r="K63" s="2"/>
      <c r="L63" s="2"/>
      <c r="M63" s="2"/>
      <c r="N63" s="2"/>
      <c r="O63" s="38"/>
      <c r="P63" s="25">
        <f t="shared" si="0"/>
        <v>0</v>
      </c>
      <c r="Q63" s="45"/>
    </row>
    <row r="64" spans="1:17" ht="36" customHeight="1">
      <c r="A64" s="55">
        <v>0.4</v>
      </c>
      <c r="B64" s="45" t="s">
        <v>46</v>
      </c>
      <c r="C64" s="45">
        <v>2</v>
      </c>
      <c r="D64" s="45">
        <v>6</v>
      </c>
      <c r="E64" s="62" t="s">
        <v>152</v>
      </c>
      <c r="F64" s="2">
        <v>0</v>
      </c>
      <c r="G64" s="2">
        <v>0</v>
      </c>
      <c r="H64" s="2">
        <v>0</v>
      </c>
      <c r="I64" s="3">
        <v>391</v>
      </c>
      <c r="J64" s="3">
        <v>391</v>
      </c>
      <c r="K64" s="3">
        <v>392</v>
      </c>
      <c r="L64" s="3">
        <v>225</v>
      </c>
      <c r="M64" s="3">
        <v>222</v>
      </c>
      <c r="N64" s="3">
        <v>231</v>
      </c>
      <c r="O64" s="6">
        <v>43635</v>
      </c>
      <c r="P64" s="24">
        <f t="shared" si="0"/>
        <v>0</v>
      </c>
      <c r="Q64" s="45"/>
    </row>
    <row r="65" spans="1:17" ht="36" customHeight="1" thickBot="1">
      <c r="A65" s="55"/>
      <c r="B65" s="45"/>
      <c r="C65" s="45"/>
      <c r="D65" s="45"/>
      <c r="E65" s="62"/>
      <c r="F65" s="2"/>
      <c r="G65" s="2"/>
      <c r="H65" s="2"/>
      <c r="I65" s="2"/>
      <c r="J65" s="2"/>
      <c r="K65" s="2"/>
      <c r="L65" s="2"/>
      <c r="M65" s="2"/>
      <c r="N65" s="2"/>
      <c r="O65" s="38"/>
      <c r="P65" s="25">
        <f t="shared" si="0"/>
        <v>0</v>
      </c>
      <c r="Q65" s="45"/>
    </row>
    <row r="66" spans="1:17" ht="36" customHeight="1">
      <c r="A66" s="55">
        <v>0.4</v>
      </c>
      <c r="B66" s="45" t="s">
        <v>46</v>
      </c>
      <c r="C66" s="45">
        <v>2</v>
      </c>
      <c r="D66" s="45">
        <v>7</v>
      </c>
      <c r="E66" s="62" t="s">
        <v>153</v>
      </c>
      <c r="F66" s="2">
        <v>15</v>
      </c>
      <c r="G66" s="2">
        <v>18</v>
      </c>
      <c r="H66" s="2">
        <v>25</v>
      </c>
      <c r="I66" s="3">
        <v>391</v>
      </c>
      <c r="J66" s="3">
        <v>391</v>
      </c>
      <c r="K66" s="3">
        <v>392</v>
      </c>
      <c r="L66" s="3">
        <v>225</v>
      </c>
      <c r="M66" s="3">
        <v>222</v>
      </c>
      <c r="N66" s="3">
        <v>231</v>
      </c>
      <c r="O66" s="6">
        <v>43635</v>
      </c>
      <c r="P66" s="24">
        <f t="shared" si="0"/>
        <v>12.88</v>
      </c>
      <c r="Q66" s="45"/>
    </row>
    <row r="67" spans="1:17" ht="36" customHeight="1" thickBot="1">
      <c r="A67" s="55"/>
      <c r="B67" s="45"/>
      <c r="C67" s="45"/>
      <c r="D67" s="45"/>
      <c r="E67" s="62"/>
      <c r="F67" s="2"/>
      <c r="G67" s="2"/>
      <c r="H67" s="2"/>
      <c r="I67" s="2"/>
      <c r="J67" s="2"/>
      <c r="K67" s="2"/>
      <c r="L67" s="2"/>
      <c r="M67" s="2"/>
      <c r="N67" s="2"/>
      <c r="O67" s="38"/>
      <c r="P67" s="25">
        <f t="shared" si="0"/>
        <v>0</v>
      </c>
      <c r="Q67" s="45"/>
    </row>
    <row r="68" spans="1:17" ht="36" customHeight="1">
      <c r="A68" s="55">
        <v>0.4</v>
      </c>
      <c r="B68" s="45" t="s">
        <v>46</v>
      </c>
      <c r="C68" s="45">
        <v>2</v>
      </c>
      <c r="D68" s="45">
        <v>8</v>
      </c>
      <c r="E68" s="53" t="s">
        <v>65</v>
      </c>
      <c r="F68" s="2">
        <v>0</v>
      </c>
      <c r="G68" s="2">
        <v>0</v>
      </c>
      <c r="H68" s="2">
        <v>0</v>
      </c>
      <c r="I68" s="3">
        <v>391</v>
      </c>
      <c r="J68" s="3">
        <v>391</v>
      </c>
      <c r="K68" s="3">
        <v>392</v>
      </c>
      <c r="L68" s="3">
        <v>225</v>
      </c>
      <c r="M68" s="3">
        <v>222</v>
      </c>
      <c r="N68" s="3">
        <v>231</v>
      </c>
      <c r="O68" s="6">
        <v>43635</v>
      </c>
      <c r="P68" s="24">
        <f t="shared" si="0"/>
        <v>0</v>
      </c>
      <c r="Q68" s="45"/>
    </row>
    <row r="69" spans="1:17" ht="36" customHeight="1" thickBot="1">
      <c r="A69" s="55"/>
      <c r="B69" s="45"/>
      <c r="C69" s="45"/>
      <c r="D69" s="45"/>
      <c r="E69" s="53"/>
      <c r="F69" s="2"/>
      <c r="G69" s="2"/>
      <c r="H69" s="2"/>
      <c r="I69" s="2"/>
      <c r="J69" s="2"/>
      <c r="K69" s="2"/>
      <c r="L69" s="2"/>
      <c r="M69" s="2"/>
      <c r="N69" s="2"/>
      <c r="O69" s="38"/>
      <c r="P69" s="25">
        <f t="shared" si="0"/>
        <v>0</v>
      </c>
      <c r="Q69" s="45"/>
    </row>
    <row r="70" spans="1:17" ht="36" customHeight="1">
      <c r="A70" s="55">
        <v>0.4</v>
      </c>
      <c r="B70" s="45" t="s">
        <v>46</v>
      </c>
      <c r="C70" s="45">
        <v>4</v>
      </c>
      <c r="D70" s="45" t="s">
        <v>35</v>
      </c>
      <c r="E70" s="62" t="s">
        <v>158</v>
      </c>
      <c r="F70" s="2"/>
      <c r="G70" s="2"/>
      <c r="H70" s="2"/>
      <c r="I70" s="2"/>
      <c r="J70" s="2"/>
      <c r="K70" s="2"/>
      <c r="L70" s="2"/>
      <c r="M70" s="2"/>
      <c r="N70" s="2"/>
      <c r="O70" s="6"/>
      <c r="P70" s="24"/>
      <c r="Q70" s="45"/>
    </row>
    <row r="71" spans="1:17" ht="36" customHeight="1" thickBot="1">
      <c r="A71" s="55"/>
      <c r="B71" s="45"/>
      <c r="C71" s="45"/>
      <c r="D71" s="45"/>
      <c r="E71" s="62"/>
      <c r="F71" s="2"/>
      <c r="G71" s="2"/>
      <c r="H71" s="2"/>
      <c r="I71" s="2"/>
      <c r="J71" s="2"/>
      <c r="K71" s="2"/>
      <c r="L71" s="2"/>
      <c r="M71" s="2"/>
      <c r="N71" s="2"/>
      <c r="O71" s="6"/>
      <c r="P71" s="25"/>
      <c r="Q71" s="45"/>
    </row>
    <row r="72" spans="1:17" ht="36" customHeight="1">
      <c r="A72" s="55">
        <v>0.4</v>
      </c>
      <c r="B72" s="44" t="s">
        <v>34</v>
      </c>
      <c r="C72" s="45">
        <v>6</v>
      </c>
      <c r="D72" s="49">
        <v>9</v>
      </c>
      <c r="E72" s="77" t="s">
        <v>215</v>
      </c>
      <c r="F72" s="2">
        <v>24</v>
      </c>
      <c r="G72" s="2">
        <v>27</v>
      </c>
      <c r="H72" s="2">
        <v>53</v>
      </c>
      <c r="I72" s="3">
        <v>391</v>
      </c>
      <c r="J72" s="3">
        <v>391</v>
      </c>
      <c r="K72" s="3">
        <v>394</v>
      </c>
      <c r="L72" s="3">
        <v>227</v>
      </c>
      <c r="M72" s="3">
        <v>227</v>
      </c>
      <c r="N72" s="3">
        <v>225</v>
      </c>
      <c r="O72" s="6">
        <v>43635</v>
      </c>
      <c r="P72" s="24">
        <f aca="true" t="shared" si="1" ref="P72:P91">ROUND(((((F72*L72)+(G72*M72)+(H72*N72))*0.98)/1000),2)</f>
        <v>23.03</v>
      </c>
      <c r="Q72" s="45"/>
    </row>
    <row r="73" spans="1:17" ht="36" customHeight="1" thickBot="1">
      <c r="A73" s="55"/>
      <c r="B73" s="45"/>
      <c r="C73" s="45"/>
      <c r="D73" s="44"/>
      <c r="E73" s="79"/>
      <c r="F73" s="2"/>
      <c r="G73" s="2"/>
      <c r="H73" s="2"/>
      <c r="I73" s="2"/>
      <c r="J73" s="2"/>
      <c r="K73" s="2"/>
      <c r="L73" s="2"/>
      <c r="M73" s="2"/>
      <c r="N73" s="2"/>
      <c r="O73" s="38"/>
      <c r="P73" s="25">
        <f t="shared" si="1"/>
        <v>0</v>
      </c>
      <c r="Q73" s="45"/>
    </row>
    <row r="74" spans="1:17" ht="36" customHeight="1">
      <c r="A74" s="64">
        <v>0.4</v>
      </c>
      <c r="B74" s="49" t="s">
        <v>34</v>
      </c>
      <c r="C74" s="49">
        <v>6</v>
      </c>
      <c r="D74" s="49">
        <v>10</v>
      </c>
      <c r="E74" s="77" t="s">
        <v>154</v>
      </c>
      <c r="F74" s="2">
        <v>80</v>
      </c>
      <c r="G74" s="2">
        <v>90</v>
      </c>
      <c r="H74" s="2">
        <v>67</v>
      </c>
      <c r="I74" s="3">
        <v>391</v>
      </c>
      <c r="J74" s="3">
        <v>391</v>
      </c>
      <c r="K74" s="3">
        <v>394</v>
      </c>
      <c r="L74" s="3">
        <v>227</v>
      </c>
      <c r="M74" s="3">
        <v>227</v>
      </c>
      <c r="N74" s="3">
        <v>225</v>
      </c>
      <c r="O74" s="6">
        <v>43635</v>
      </c>
      <c r="P74" s="24">
        <f t="shared" si="1"/>
        <v>52.59</v>
      </c>
      <c r="Q74" s="45"/>
    </row>
    <row r="75" spans="1:17" ht="36" customHeight="1" thickBot="1">
      <c r="A75" s="66"/>
      <c r="B75" s="44"/>
      <c r="C75" s="44"/>
      <c r="D75" s="44"/>
      <c r="E75" s="79"/>
      <c r="F75" s="2"/>
      <c r="G75" s="2"/>
      <c r="H75" s="2"/>
      <c r="I75" s="2"/>
      <c r="J75" s="2"/>
      <c r="K75" s="2"/>
      <c r="L75" s="2"/>
      <c r="M75" s="2"/>
      <c r="N75" s="2"/>
      <c r="O75" s="38"/>
      <c r="P75" s="25">
        <f t="shared" si="1"/>
        <v>0</v>
      </c>
      <c r="Q75" s="45"/>
    </row>
    <row r="76" spans="1:17" ht="36" customHeight="1">
      <c r="A76" s="55">
        <v>0.4</v>
      </c>
      <c r="B76" s="44" t="s">
        <v>34</v>
      </c>
      <c r="C76" s="45">
        <v>6</v>
      </c>
      <c r="D76" s="49">
        <v>11</v>
      </c>
      <c r="E76" s="77" t="s">
        <v>159</v>
      </c>
      <c r="F76" s="2">
        <v>35</v>
      </c>
      <c r="G76" s="2">
        <v>36</v>
      </c>
      <c r="H76" s="2">
        <v>55</v>
      </c>
      <c r="I76" s="3">
        <v>391</v>
      </c>
      <c r="J76" s="3">
        <v>391</v>
      </c>
      <c r="K76" s="3">
        <v>394</v>
      </c>
      <c r="L76" s="3">
        <v>227</v>
      </c>
      <c r="M76" s="3">
        <v>227</v>
      </c>
      <c r="N76" s="3">
        <v>225</v>
      </c>
      <c r="O76" s="6">
        <v>43635</v>
      </c>
      <c r="P76" s="24">
        <f t="shared" si="1"/>
        <v>27.92</v>
      </c>
      <c r="Q76" s="49" t="s">
        <v>171</v>
      </c>
    </row>
    <row r="77" spans="1:17" ht="36" customHeight="1" thickBot="1">
      <c r="A77" s="55"/>
      <c r="B77" s="45"/>
      <c r="C77" s="45"/>
      <c r="D77" s="44"/>
      <c r="E77" s="79"/>
      <c r="F77" s="2"/>
      <c r="G77" s="2"/>
      <c r="H77" s="2"/>
      <c r="I77" s="2"/>
      <c r="J77" s="2"/>
      <c r="K77" s="2"/>
      <c r="L77" s="2"/>
      <c r="M77" s="2"/>
      <c r="N77" s="2"/>
      <c r="O77" s="38"/>
      <c r="P77" s="25">
        <f t="shared" si="1"/>
        <v>0</v>
      </c>
      <c r="Q77" s="44"/>
    </row>
    <row r="78" spans="1:17" ht="36" customHeight="1">
      <c r="A78" s="55">
        <v>0.4</v>
      </c>
      <c r="B78" s="44" t="s">
        <v>34</v>
      </c>
      <c r="C78" s="45">
        <v>6</v>
      </c>
      <c r="D78" s="49">
        <v>12</v>
      </c>
      <c r="E78" s="77" t="s">
        <v>182</v>
      </c>
      <c r="F78" s="2">
        <v>31</v>
      </c>
      <c r="G78" s="2">
        <v>29</v>
      </c>
      <c r="H78" s="2">
        <v>19</v>
      </c>
      <c r="I78" s="3">
        <v>391</v>
      </c>
      <c r="J78" s="3">
        <v>391</v>
      </c>
      <c r="K78" s="3">
        <v>394</v>
      </c>
      <c r="L78" s="3">
        <v>227</v>
      </c>
      <c r="M78" s="3">
        <v>227</v>
      </c>
      <c r="N78" s="3">
        <v>225</v>
      </c>
      <c r="O78" s="6">
        <v>43635</v>
      </c>
      <c r="P78" s="24">
        <f t="shared" si="1"/>
        <v>17.54</v>
      </c>
      <c r="Q78" s="45"/>
    </row>
    <row r="79" spans="1:17" ht="36" customHeight="1" thickBot="1">
      <c r="A79" s="55"/>
      <c r="B79" s="45"/>
      <c r="C79" s="45"/>
      <c r="D79" s="44"/>
      <c r="E79" s="79"/>
      <c r="F79" s="2"/>
      <c r="G79" s="2"/>
      <c r="H79" s="2"/>
      <c r="I79" s="2"/>
      <c r="J79" s="2"/>
      <c r="K79" s="2"/>
      <c r="L79" s="2"/>
      <c r="M79" s="2"/>
      <c r="N79" s="2"/>
      <c r="O79" s="38"/>
      <c r="P79" s="25">
        <f t="shared" si="1"/>
        <v>0</v>
      </c>
      <c r="Q79" s="45"/>
    </row>
    <row r="80" spans="1:17" ht="36" customHeight="1">
      <c r="A80" s="55">
        <v>0.4</v>
      </c>
      <c r="B80" s="44" t="s">
        <v>34</v>
      </c>
      <c r="C80" s="45">
        <v>7</v>
      </c>
      <c r="D80" s="49">
        <v>13</v>
      </c>
      <c r="E80" s="77" t="s">
        <v>155</v>
      </c>
      <c r="F80" s="2">
        <v>0</v>
      </c>
      <c r="G80" s="2">
        <v>0</v>
      </c>
      <c r="H80" s="2">
        <v>0</v>
      </c>
      <c r="I80" s="3">
        <v>391</v>
      </c>
      <c r="J80" s="3">
        <v>391</v>
      </c>
      <c r="K80" s="3">
        <v>394</v>
      </c>
      <c r="L80" s="3">
        <v>227</v>
      </c>
      <c r="M80" s="3">
        <v>227</v>
      </c>
      <c r="N80" s="3">
        <v>225</v>
      </c>
      <c r="O80" s="6">
        <v>43635</v>
      </c>
      <c r="P80" s="24">
        <f t="shared" si="1"/>
        <v>0</v>
      </c>
      <c r="Q80" s="45"/>
    </row>
    <row r="81" spans="1:17" ht="36" customHeight="1" thickBot="1">
      <c r="A81" s="55"/>
      <c r="B81" s="45"/>
      <c r="C81" s="45"/>
      <c r="D81" s="44"/>
      <c r="E81" s="79"/>
      <c r="F81" s="2"/>
      <c r="G81" s="2"/>
      <c r="H81" s="2"/>
      <c r="I81" s="2"/>
      <c r="J81" s="2"/>
      <c r="K81" s="2"/>
      <c r="L81" s="2"/>
      <c r="M81" s="2"/>
      <c r="N81" s="2"/>
      <c r="O81" s="38"/>
      <c r="P81" s="25">
        <f t="shared" si="1"/>
        <v>0</v>
      </c>
      <c r="Q81" s="45"/>
    </row>
    <row r="82" spans="1:17" ht="36" customHeight="1">
      <c r="A82" s="55">
        <v>0.4</v>
      </c>
      <c r="B82" s="44" t="s">
        <v>34</v>
      </c>
      <c r="C82" s="45">
        <v>7</v>
      </c>
      <c r="D82" s="49">
        <v>14</v>
      </c>
      <c r="E82" s="77" t="s">
        <v>169</v>
      </c>
      <c r="F82" s="2">
        <v>29</v>
      </c>
      <c r="G82" s="2">
        <v>10</v>
      </c>
      <c r="H82" s="2">
        <v>12</v>
      </c>
      <c r="I82" s="3">
        <v>391</v>
      </c>
      <c r="J82" s="3">
        <v>391</v>
      </c>
      <c r="K82" s="3">
        <v>394</v>
      </c>
      <c r="L82" s="3">
        <v>227</v>
      </c>
      <c r="M82" s="3">
        <v>227</v>
      </c>
      <c r="N82" s="3">
        <v>225</v>
      </c>
      <c r="O82" s="6">
        <v>43635</v>
      </c>
      <c r="P82" s="24">
        <f t="shared" si="1"/>
        <v>11.32</v>
      </c>
      <c r="Q82" s="45"/>
    </row>
    <row r="83" spans="1:17" ht="36" customHeight="1" thickBot="1">
      <c r="A83" s="55"/>
      <c r="B83" s="45"/>
      <c r="C83" s="45"/>
      <c r="D83" s="44"/>
      <c r="E83" s="79"/>
      <c r="F83" s="2"/>
      <c r="G83" s="2"/>
      <c r="H83" s="2"/>
      <c r="I83" s="2"/>
      <c r="J83" s="2"/>
      <c r="K83" s="2"/>
      <c r="L83" s="2"/>
      <c r="M83" s="2"/>
      <c r="N83" s="2"/>
      <c r="O83" s="38"/>
      <c r="P83" s="25">
        <f t="shared" si="1"/>
        <v>0</v>
      </c>
      <c r="Q83" s="45"/>
    </row>
    <row r="84" spans="1:17" ht="36" customHeight="1">
      <c r="A84" s="55">
        <v>0.4</v>
      </c>
      <c r="B84" s="44" t="s">
        <v>34</v>
      </c>
      <c r="C84" s="45">
        <v>7</v>
      </c>
      <c r="D84" s="49">
        <v>15</v>
      </c>
      <c r="E84" s="77" t="s">
        <v>69</v>
      </c>
      <c r="F84" s="2">
        <v>0</v>
      </c>
      <c r="G84" s="2">
        <v>0</v>
      </c>
      <c r="H84" s="2">
        <v>0</v>
      </c>
      <c r="I84" s="3">
        <v>391</v>
      </c>
      <c r="J84" s="3">
        <v>391</v>
      </c>
      <c r="K84" s="3">
        <v>394</v>
      </c>
      <c r="L84" s="3">
        <v>227</v>
      </c>
      <c r="M84" s="3">
        <v>227</v>
      </c>
      <c r="N84" s="3">
        <v>225</v>
      </c>
      <c r="O84" s="6">
        <v>43635</v>
      </c>
      <c r="P84" s="24">
        <f t="shared" si="1"/>
        <v>0</v>
      </c>
      <c r="Q84" s="45"/>
    </row>
    <row r="85" spans="1:17" ht="36" customHeight="1" thickBot="1">
      <c r="A85" s="55"/>
      <c r="B85" s="45"/>
      <c r="C85" s="45"/>
      <c r="D85" s="44"/>
      <c r="E85" s="79"/>
      <c r="F85" s="2"/>
      <c r="G85" s="2"/>
      <c r="H85" s="2"/>
      <c r="I85" s="2"/>
      <c r="J85" s="2"/>
      <c r="K85" s="2"/>
      <c r="L85" s="2"/>
      <c r="M85" s="2"/>
      <c r="N85" s="2"/>
      <c r="O85" s="38"/>
      <c r="P85" s="25">
        <f t="shared" si="1"/>
        <v>0</v>
      </c>
      <c r="Q85" s="45"/>
    </row>
    <row r="86" spans="1:17" ht="36" customHeight="1">
      <c r="A86" s="55">
        <v>0.4</v>
      </c>
      <c r="B86" s="45" t="s">
        <v>34</v>
      </c>
      <c r="C86" s="45">
        <v>7</v>
      </c>
      <c r="D86" s="45">
        <v>16</v>
      </c>
      <c r="E86" s="62" t="s">
        <v>156</v>
      </c>
      <c r="F86" s="2">
        <v>63</v>
      </c>
      <c r="G86" s="2">
        <v>46</v>
      </c>
      <c r="H86" s="2">
        <v>62</v>
      </c>
      <c r="I86" s="3">
        <v>391</v>
      </c>
      <c r="J86" s="3">
        <v>391</v>
      </c>
      <c r="K86" s="3">
        <v>394</v>
      </c>
      <c r="L86" s="3">
        <v>227</v>
      </c>
      <c r="M86" s="3">
        <v>227</v>
      </c>
      <c r="N86" s="3">
        <v>225</v>
      </c>
      <c r="O86" s="6">
        <v>43635</v>
      </c>
      <c r="P86" s="24">
        <f t="shared" si="1"/>
        <v>37.92</v>
      </c>
      <c r="Q86" s="45"/>
    </row>
    <row r="87" spans="1:17" s="9" customFormat="1" ht="36" customHeight="1" thickBot="1">
      <c r="A87" s="55"/>
      <c r="B87" s="45"/>
      <c r="C87" s="45"/>
      <c r="D87" s="45"/>
      <c r="E87" s="62"/>
      <c r="F87" s="4"/>
      <c r="G87" s="4"/>
      <c r="H87" s="4"/>
      <c r="I87" s="2"/>
      <c r="J87" s="2"/>
      <c r="K87" s="2"/>
      <c r="L87" s="2"/>
      <c r="M87" s="2"/>
      <c r="N87" s="2"/>
      <c r="O87" s="38"/>
      <c r="P87" s="25">
        <f t="shared" si="1"/>
        <v>0</v>
      </c>
      <c r="Q87" s="45"/>
    </row>
    <row r="88" spans="1:17" s="10" customFormat="1" ht="36" customHeight="1" thickTop="1">
      <c r="A88" s="55">
        <v>0.4</v>
      </c>
      <c r="B88" s="45" t="s">
        <v>34</v>
      </c>
      <c r="C88" s="45">
        <v>8</v>
      </c>
      <c r="D88" s="45" t="s">
        <v>35</v>
      </c>
      <c r="E88" s="62" t="s">
        <v>69</v>
      </c>
      <c r="F88" s="14">
        <v>0</v>
      </c>
      <c r="G88" s="14">
        <v>0</v>
      </c>
      <c r="H88" s="14">
        <v>0</v>
      </c>
      <c r="I88" s="3">
        <v>391</v>
      </c>
      <c r="J88" s="3">
        <v>391</v>
      </c>
      <c r="K88" s="3">
        <v>394</v>
      </c>
      <c r="L88" s="3">
        <v>227</v>
      </c>
      <c r="M88" s="3">
        <v>227</v>
      </c>
      <c r="N88" s="3">
        <v>225</v>
      </c>
      <c r="O88" s="6">
        <v>43635</v>
      </c>
      <c r="P88" s="24">
        <f t="shared" si="1"/>
        <v>0</v>
      </c>
      <c r="Q88" s="45"/>
    </row>
    <row r="89" spans="1:17" ht="36" customHeight="1" thickBot="1">
      <c r="A89" s="55"/>
      <c r="B89" s="45"/>
      <c r="C89" s="45"/>
      <c r="D89" s="45"/>
      <c r="E89" s="62"/>
      <c r="F89" s="2"/>
      <c r="G89" s="2"/>
      <c r="H89" s="2"/>
      <c r="I89" s="2"/>
      <c r="J89" s="2"/>
      <c r="K89" s="2"/>
      <c r="L89" s="2"/>
      <c r="M89" s="2"/>
      <c r="N89" s="2"/>
      <c r="O89" s="38"/>
      <c r="P89" s="25">
        <f t="shared" si="1"/>
        <v>0</v>
      </c>
      <c r="Q89" s="45"/>
    </row>
    <row r="90" spans="1:17" ht="36" customHeight="1">
      <c r="A90" s="94">
        <v>0.4</v>
      </c>
      <c r="B90" s="47" t="s">
        <v>34</v>
      </c>
      <c r="C90" s="47">
        <v>5</v>
      </c>
      <c r="D90" s="92">
        <v>300</v>
      </c>
      <c r="E90" s="79" t="s">
        <v>21</v>
      </c>
      <c r="F90" s="11">
        <v>260</v>
      </c>
      <c r="G90" s="11">
        <v>240</v>
      </c>
      <c r="H90" s="11">
        <v>265</v>
      </c>
      <c r="I90" s="3">
        <v>391</v>
      </c>
      <c r="J90" s="3">
        <v>391</v>
      </c>
      <c r="K90" s="3">
        <v>394</v>
      </c>
      <c r="L90" s="3">
        <v>227</v>
      </c>
      <c r="M90" s="3">
        <v>227</v>
      </c>
      <c r="N90" s="3">
        <v>225</v>
      </c>
      <c r="O90" s="6">
        <v>43635</v>
      </c>
      <c r="P90" s="24">
        <f t="shared" si="1"/>
        <v>169.66</v>
      </c>
      <c r="Q90" s="44"/>
    </row>
    <row r="91" spans="1:17" ht="36" customHeight="1" thickBot="1">
      <c r="A91" s="94"/>
      <c r="B91" s="47"/>
      <c r="C91" s="47"/>
      <c r="D91" s="92"/>
      <c r="E91" s="62"/>
      <c r="F91" s="34"/>
      <c r="G91" s="34"/>
      <c r="H91" s="34"/>
      <c r="I91" s="2"/>
      <c r="J91" s="2"/>
      <c r="K91" s="2"/>
      <c r="L91" s="2"/>
      <c r="M91" s="2"/>
      <c r="N91" s="2"/>
      <c r="O91" s="38"/>
      <c r="P91" s="25">
        <f t="shared" si="1"/>
        <v>0</v>
      </c>
      <c r="Q91" s="45"/>
    </row>
    <row r="92" spans="1:17" ht="36" customHeight="1" hidden="1">
      <c r="A92" s="94"/>
      <c r="B92" s="47"/>
      <c r="C92" s="47"/>
      <c r="D92" s="92"/>
      <c r="E92" s="62" t="s">
        <v>23</v>
      </c>
      <c r="F92" s="34"/>
      <c r="G92" s="34"/>
      <c r="H92" s="34"/>
      <c r="I92" s="2"/>
      <c r="J92" s="2"/>
      <c r="K92" s="2"/>
      <c r="L92" s="2"/>
      <c r="M92" s="2"/>
      <c r="N92" s="2"/>
      <c r="O92" s="6"/>
      <c r="P92" s="24"/>
      <c r="Q92" s="45"/>
    </row>
    <row r="93" spans="1:17" ht="36" customHeight="1" hidden="1" thickBot="1">
      <c r="A93" s="66"/>
      <c r="B93" s="44"/>
      <c r="C93" s="44"/>
      <c r="D93" s="96"/>
      <c r="E93" s="62"/>
      <c r="F93" s="34"/>
      <c r="G93" s="34"/>
      <c r="H93" s="34"/>
      <c r="I93" s="2"/>
      <c r="J93" s="2"/>
      <c r="K93" s="2"/>
      <c r="L93" s="2"/>
      <c r="M93" s="2"/>
      <c r="N93" s="2"/>
      <c r="O93" s="6"/>
      <c r="P93" s="25"/>
      <c r="Q93" s="45"/>
    </row>
    <row r="94" spans="1:17" ht="36" customHeight="1">
      <c r="A94" s="64">
        <v>0.4</v>
      </c>
      <c r="B94" s="49" t="s">
        <v>46</v>
      </c>
      <c r="C94" s="49">
        <v>3</v>
      </c>
      <c r="D94" s="61">
        <v>300</v>
      </c>
      <c r="E94" s="62" t="s">
        <v>22</v>
      </c>
      <c r="F94" s="34">
        <v>135</v>
      </c>
      <c r="G94" s="34">
        <v>180</v>
      </c>
      <c r="H94" s="34">
        <v>142</v>
      </c>
      <c r="I94" s="3">
        <v>391</v>
      </c>
      <c r="J94" s="3">
        <v>391</v>
      </c>
      <c r="K94" s="3">
        <v>392</v>
      </c>
      <c r="L94" s="3">
        <v>225</v>
      </c>
      <c r="M94" s="3">
        <v>222</v>
      </c>
      <c r="N94" s="3">
        <v>231</v>
      </c>
      <c r="O94" s="6">
        <v>43635</v>
      </c>
      <c r="P94" s="24">
        <f>ROUND(((((F94*L94)+(G94*M94)+(H94*N94))*0.98)/1000),2)</f>
        <v>101.07</v>
      </c>
      <c r="Q94" s="45"/>
    </row>
    <row r="95" spans="1:17" ht="36" customHeight="1" thickBot="1">
      <c r="A95" s="94"/>
      <c r="B95" s="47"/>
      <c r="C95" s="47"/>
      <c r="D95" s="92"/>
      <c r="E95" s="62"/>
      <c r="F95" s="34"/>
      <c r="G95" s="34"/>
      <c r="H95" s="34"/>
      <c r="I95" s="2"/>
      <c r="J95" s="2"/>
      <c r="K95" s="2"/>
      <c r="L95" s="2"/>
      <c r="M95" s="2"/>
      <c r="N95" s="2"/>
      <c r="O95" s="38"/>
      <c r="P95" s="25">
        <f>ROUND(((((F95*L95)+(G95*M95)+(H95*N95))*0.98)/1000),2)</f>
        <v>0</v>
      </c>
      <c r="Q95" s="45"/>
    </row>
    <row r="96" spans="1:17" ht="36" customHeight="1" hidden="1">
      <c r="A96" s="94"/>
      <c r="B96" s="47"/>
      <c r="C96" s="47"/>
      <c r="D96" s="92"/>
      <c r="E96" s="62" t="s">
        <v>24</v>
      </c>
      <c r="F96" s="2"/>
      <c r="G96" s="2"/>
      <c r="H96" s="2"/>
      <c r="I96" s="2"/>
      <c r="J96" s="2"/>
      <c r="K96" s="2"/>
      <c r="L96" s="2"/>
      <c r="M96" s="2"/>
      <c r="N96" s="2"/>
      <c r="O96" s="45"/>
      <c r="P96" s="30"/>
      <c r="Q96" s="45"/>
    </row>
    <row r="97" spans="1:17" ht="36" customHeight="1" hidden="1">
      <c r="A97" s="66"/>
      <c r="B97" s="44"/>
      <c r="C97" s="44"/>
      <c r="D97" s="96"/>
      <c r="E97" s="62"/>
      <c r="F97" s="2"/>
      <c r="G97" s="2"/>
      <c r="H97" s="2"/>
      <c r="I97" s="2"/>
      <c r="J97" s="2"/>
      <c r="K97" s="2"/>
      <c r="L97" s="2"/>
      <c r="M97" s="2"/>
      <c r="N97" s="2"/>
      <c r="O97" s="45"/>
      <c r="P97" s="31"/>
      <c r="Q97" s="45"/>
    </row>
    <row r="100" spans="1:5" ht="12.75">
      <c r="A100" s="75" t="s">
        <v>147</v>
      </c>
      <c r="B100" s="75"/>
      <c r="C100" s="75"/>
      <c r="E100" s="5" t="s">
        <v>148</v>
      </c>
    </row>
    <row r="102" spans="1:5" ht="12.75">
      <c r="A102" s="75" t="s">
        <v>364</v>
      </c>
      <c r="B102" s="75"/>
      <c r="C102" s="75"/>
      <c r="E102" s="5" t="s">
        <v>194</v>
      </c>
    </row>
  </sheetData>
  <sheetProtection/>
  <mergeCells count="316">
    <mergeCell ref="Q86:Q87"/>
    <mergeCell ref="Q78:Q79"/>
    <mergeCell ref="Q80:Q81"/>
    <mergeCell ref="Q82:Q83"/>
    <mergeCell ref="Q84:Q85"/>
    <mergeCell ref="Q74:Q75"/>
    <mergeCell ref="Q76:Q77"/>
    <mergeCell ref="A1:Q1"/>
    <mergeCell ref="A2:Q2"/>
    <mergeCell ref="A3:Q3"/>
    <mergeCell ref="Q64:Q65"/>
    <mergeCell ref="Q68:Q69"/>
    <mergeCell ref="Q62:Q63"/>
    <mergeCell ref="Q66:Q67"/>
    <mergeCell ref="Q70:Q71"/>
    <mergeCell ref="Q50:Q51"/>
    <mergeCell ref="Q52:Q53"/>
    <mergeCell ref="Q72:Q73"/>
    <mergeCell ref="Q54:Q55"/>
    <mergeCell ref="Q56:Q57"/>
    <mergeCell ref="Q58:Q59"/>
    <mergeCell ref="Q60:Q61"/>
    <mergeCell ref="Q38:Q39"/>
    <mergeCell ref="Q40:Q41"/>
    <mergeCell ref="Q42:Q43"/>
    <mergeCell ref="Q44:Q45"/>
    <mergeCell ref="Q46:Q47"/>
    <mergeCell ref="Q48:Q49"/>
    <mergeCell ref="Q26:Q27"/>
    <mergeCell ref="Q28:Q29"/>
    <mergeCell ref="Q30:Q31"/>
    <mergeCell ref="Q32:Q33"/>
    <mergeCell ref="Q34:Q35"/>
    <mergeCell ref="Q36:Q37"/>
    <mergeCell ref="Q18:Q19"/>
    <mergeCell ref="Q20:Q21"/>
    <mergeCell ref="P16:P17"/>
    <mergeCell ref="P18:P19"/>
    <mergeCell ref="Q22:Q23"/>
    <mergeCell ref="Q24:Q25"/>
    <mergeCell ref="Q12:Q13"/>
    <mergeCell ref="Q14:Q15"/>
    <mergeCell ref="P10:P11"/>
    <mergeCell ref="P12:P13"/>
    <mergeCell ref="Q16:Q17"/>
    <mergeCell ref="P14:P15"/>
    <mergeCell ref="B10:B11"/>
    <mergeCell ref="C10:C11"/>
    <mergeCell ref="Q4:Q7"/>
    <mergeCell ref="Q8:Q9"/>
    <mergeCell ref="Q10:Q11"/>
    <mergeCell ref="P4:P7"/>
    <mergeCell ref="E8:E9"/>
    <mergeCell ref="O8:O9"/>
    <mergeCell ref="P8:P9"/>
    <mergeCell ref="E4:E7"/>
    <mergeCell ref="A72:A73"/>
    <mergeCell ref="B72:B73"/>
    <mergeCell ref="C72:C73"/>
    <mergeCell ref="D10:D11"/>
    <mergeCell ref="A14:A15"/>
    <mergeCell ref="B14:B15"/>
    <mergeCell ref="C14:C15"/>
    <mergeCell ref="D14:D15"/>
    <mergeCell ref="A12:A13"/>
    <mergeCell ref="A10:A11"/>
    <mergeCell ref="A68:A69"/>
    <mergeCell ref="A70:A71"/>
    <mergeCell ref="B70:B71"/>
    <mergeCell ref="C70:C71"/>
    <mergeCell ref="B68:B69"/>
    <mergeCell ref="C68:C69"/>
    <mergeCell ref="C62:C63"/>
    <mergeCell ref="A64:A65"/>
    <mergeCell ref="B64:B65"/>
    <mergeCell ref="C64:C65"/>
    <mergeCell ref="B66:B67"/>
    <mergeCell ref="C66:C67"/>
    <mergeCell ref="A66:A67"/>
    <mergeCell ref="A58:A59"/>
    <mergeCell ref="B58:B59"/>
    <mergeCell ref="A60:A61"/>
    <mergeCell ref="B60:B61"/>
    <mergeCell ref="A62:A63"/>
    <mergeCell ref="B62:B63"/>
    <mergeCell ref="P52:P53"/>
    <mergeCell ref="E62:E63"/>
    <mergeCell ref="E54:E55"/>
    <mergeCell ref="E60:E61"/>
    <mergeCell ref="E58:E59"/>
    <mergeCell ref="E56:E57"/>
    <mergeCell ref="C48:C49"/>
    <mergeCell ref="B52:B53"/>
    <mergeCell ref="C52:C53"/>
    <mergeCell ref="A56:A57"/>
    <mergeCell ref="B56:B57"/>
    <mergeCell ref="C56:C57"/>
    <mergeCell ref="A52:A53"/>
    <mergeCell ref="A54:A55"/>
    <mergeCell ref="B54:B55"/>
    <mergeCell ref="C54:C55"/>
    <mergeCell ref="P44:P45"/>
    <mergeCell ref="P48:P49"/>
    <mergeCell ref="A50:A51"/>
    <mergeCell ref="B50:B51"/>
    <mergeCell ref="C50:C51"/>
    <mergeCell ref="D50:D51"/>
    <mergeCell ref="E50:E51"/>
    <mergeCell ref="P50:P51"/>
    <mergeCell ref="A48:A49"/>
    <mergeCell ref="B48:B49"/>
    <mergeCell ref="O4:O7"/>
    <mergeCell ref="D4:D7"/>
    <mergeCell ref="E46:E47"/>
    <mergeCell ref="P46:P47"/>
    <mergeCell ref="A44:A45"/>
    <mergeCell ref="B44:B45"/>
    <mergeCell ref="E44:E45"/>
    <mergeCell ref="A46:A47"/>
    <mergeCell ref="B46:B47"/>
    <mergeCell ref="C46:C47"/>
    <mergeCell ref="A8:A9"/>
    <mergeCell ref="B8:B9"/>
    <mergeCell ref="C8:C9"/>
    <mergeCell ref="D8:D9"/>
    <mergeCell ref="F4:H4"/>
    <mergeCell ref="I4:N4"/>
    <mergeCell ref="A4:A7"/>
    <mergeCell ref="B4:B7"/>
    <mergeCell ref="C4:C7"/>
    <mergeCell ref="D16:D17"/>
    <mergeCell ref="A16:A17"/>
    <mergeCell ref="B16:B17"/>
    <mergeCell ref="C16:C17"/>
    <mergeCell ref="B12:B13"/>
    <mergeCell ref="C12:C13"/>
    <mergeCell ref="D12:D13"/>
    <mergeCell ref="E14:E15"/>
    <mergeCell ref="E12:E13"/>
    <mergeCell ref="E18:E19"/>
    <mergeCell ref="O10:O11"/>
    <mergeCell ref="O16:O17"/>
    <mergeCell ref="E10:E11"/>
    <mergeCell ref="O12:O13"/>
    <mergeCell ref="O14:O15"/>
    <mergeCell ref="E16:E17"/>
    <mergeCell ref="O18:O19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A24:A25"/>
    <mergeCell ref="B24:B25"/>
    <mergeCell ref="C24:C25"/>
    <mergeCell ref="B28:B29"/>
    <mergeCell ref="C28:C29"/>
    <mergeCell ref="D28:D29"/>
    <mergeCell ref="C30:C31"/>
    <mergeCell ref="E24:E25"/>
    <mergeCell ref="D24:D25"/>
    <mergeCell ref="E26:E27"/>
    <mergeCell ref="C32:C33"/>
    <mergeCell ref="A34:A35"/>
    <mergeCell ref="B34:B35"/>
    <mergeCell ref="C34:C35"/>
    <mergeCell ref="B36:B37"/>
    <mergeCell ref="D30:D31"/>
    <mergeCell ref="E22:E23"/>
    <mergeCell ref="P34:P35"/>
    <mergeCell ref="P26:P27"/>
    <mergeCell ref="P28:P29"/>
    <mergeCell ref="P32:P33"/>
    <mergeCell ref="A38:A39"/>
    <mergeCell ref="B38:B39"/>
    <mergeCell ref="C38:C39"/>
    <mergeCell ref="A32:A33"/>
    <mergeCell ref="B32:B33"/>
    <mergeCell ref="A28:A29"/>
    <mergeCell ref="O20:O21"/>
    <mergeCell ref="A30:A31"/>
    <mergeCell ref="B30:B31"/>
    <mergeCell ref="P20:P21"/>
    <mergeCell ref="O22:O23"/>
    <mergeCell ref="P22:P23"/>
    <mergeCell ref="O24:O25"/>
    <mergeCell ref="P24:P25"/>
    <mergeCell ref="E20:E21"/>
    <mergeCell ref="D34:D35"/>
    <mergeCell ref="O28:O29"/>
    <mergeCell ref="E28:E29"/>
    <mergeCell ref="P30:P31"/>
    <mergeCell ref="A26:A27"/>
    <mergeCell ref="B26:B27"/>
    <mergeCell ref="C26:C27"/>
    <mergeCell ref="D26:D27"/>
    <mergeCell ref="E30:E31"/>
    <mergeCell ref="O26:O27"/>
    <mergeCell ref="C42:C43"/>
    <mergeCell ref="D42:D43"/>
    <mergeCell ref="D32:D33"/>
    <mergeCell ref="D38:D39"/>
    <mergeCell ref="C36:C37"/>
    <mergeCell ref="O30:O31"/>
    <mergeCell ref="O34:O35"/>
    <mergeCell ref="E34:E35"/>
    <mergeCell ref="E32:E33"/>
    <mergeCell ref="O32:O33"/>
    <mergeCell ref="A36:A37"/>
    <mergeCell ref="D36:D37"/>
    <mergeCell ref="C44:C45"/>
    <mergeCell ref="D44:D45"/>
    <mergeCell ref="A40:A41"/>
    <mergeCell ref="B40:B41"/>
    <mergeCell ref="C40:C41"/>
    <mergeCell ref="D40:D41"/>
    <mergeCell ref="A42:A43"/>
    <mergeCell ref="B42:B43"/>
    <mergeCell ref="E36:E37"/>
    <mergeCell ref="O36:O37"/>
    <mergeCell ref="E38:E39"/>
    <mergeCell ref="P40:P41"/>
    <mergeCell ref="P42:P43"/>
    <mergeCell ref="P38:P39"/>
    <mergeCell ref="P36:P37"/>
    <mergeCell ref="E64:E65"/>
    <mergeCell ref="D70:D71"/>
    <mergeCell ref="D56:D57"/>
    <mergeCell ref="E68:E69"/>
    <mergeCell ref="E40:E41"/>
    <mergeCell ref="E42:E43"/>
    <mergeCell ref="D46:D47"/>
    <mergeCell ref="D64:D65"/>
    <mergeCell ref="E66:E67"/>
    <mergeCell ref="C88:C89"/>
    <mergeCell ref="A100:C100"/>
    <mergeCell ref="E48:E49"/>
    <mergeCell ref="E52:E53"/>
    <mergeCell ref="D48:D49"/>
    <mergeCell ref="D52:D53"/>
    <mergeCell ref="D54:D55"/>
    <mergeCell ref="E70:E71"/>
    <mergeCell ref="C58:C59"/>
    <mergeCell ref="C60:C61"/>
    <mergeCell ref="D72:D73"/>
    <mergeCell ref="D62:D63"/>
    <mergeCell ref="D68:D69"/>
    <mergeCell ref="D66:D67"/>
    <mergeCell ref="A102:C102"/>
    <mergeCell ref="D86:D87"/>
    <mergeCell ref="A94:A97"/>
    <mergeCell ref="B94:B97"/>
    <mergeCell ref="C94:C97"/>
    <mergeCell ref="A86:A87"/>
    <mergeCell ref="E72:E73"/>
    <mergeCell ref="D60:D61"/>
    <mergeCell ref="D58:D59"/>
    <mergeCell ref="D94:D97"/>
    <mergeCell ref="D88:D89"/>
    <mergeCell ref="E86:E87"/>
    <mergeCell ref="E96:E97"/>
    <mergeCell ref="D74:D75"/>
    <mergeCell ref="D80:D81"/>
    <mergeCell ref="D78:D79"/>
    <mergeCell ref="B86:B87"/>
    <mergeCell ref="C86:C87"/>
    <mergeCell ref="C76:C77"/>
    <mergeCell ref="A78:A79"/>
    <mergeCell ref="A82:A83"/>
    <mergeCell ref="B82:B83"/>
    <mergeCell ref="A84:A85"/>
    <mergeCell ref="B84:B85"/>
    <mergeCell ref="C74:C75"/>
    <mergeCell ref="B78:B79"/>
    <mergeCell ref="C78:C79"/>
    <mergeCell ref="A74:A75"/>
    <mergeCell ref="B74:B75"/>
    <mergeCell ref="A76:A77"/>
    <mergeCell ref="B76:B77"/>
    <mergeCell ref="O96:O97"/>
    <mergeCell ref="A90:A93"/>
    <mergeCell ref="B90:B93"/>
    <mergeCell ref="E88:E89"/>
    <mergeCell ref="D90:D93"/>
    <mergeCell ref="E94:E95"/>
    <mergeCell ref="E90:E91"/>
    <mergeCell ref="A88:A89"/>
    <mergeCell ref="B88:B89"/>
    <mergeCell ref="C90:C93"/>
    <mergeCell ref="D82:D83"/>
    <mergeCell ref="Q96:Q97"/>
    <mergeCell ref="E74:E75"/>
    <mergeCell ref="Q94:Q95"/>
    <mergeCell ref="E84:E85"/>
    <mergeCell ref="Q90:Q91"/>
    <mergeCell ref="Q92:Q93"/>
    <mergeCell ref="Q88:Q89"/>
    <mergeCell ref="E92:E93"/>
    <mergeCell ref="E78:E79"/>
    <mergeCell ref="A80:A81"/>
    <mergeCell ref="B80:B81"/>
    <mergeCell ref="C80:C81"/>
    <mergeCell ref="D76:D77"/>
    <mergeCell ref="E76:E77"/>
    <mergeCell ref="C84:C85"/>
    <mergeCell ref="E82:E83"/>
    <mergeCell ref="D84:D85"/>
    <mergeCell ref="C82:C83"/>
    <mergeCell ref="E80:E81"/>
  </mergeCells>
  <printOptions horizontalCentered="1"/>
  <pageMargins left="0.26" right="0.24" top="0.24" bottom="0.38" header="0.17" footer="0.28"/>
  <pageSetup horizontalDpi="600" verticalDpi="600" orientation="portrait" paperSize="9" scale="6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2019-08-20T06:08:08Z</cp:lastPrinted>
  <dcterms:created xsi:type="dcterms:W3CDTF">2009-11-03T11:11:13Z</dcterms:created>
  <dcterms:modified xsi:type="dcterms:W3CDTF">2020-02-05T12:30:18Z</dcterms:modified>
  <cp:category/>
  <cp:version/>
  <cp:contentType/>
  <cp:contentStatus/>
</cp:coreProperties>
</file>