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</sheets>
  <definedNames>
    <definedName name="TABLE" localSheetId="5">'2015'!#REF!</definedName>
    <definedName name="TABLE_2" localSheetId="5">'2015'!#REF!</definedName>
    <definedName name="_xlnm.Print_Area" localSheetId="5">'2015'!$A$1:$CX$15</definedName>
  </definedNames>
  <calcPr fullCalcOnLoad="1"/>
</workbook>
</file>

<file path=xl/sharedStrings.xml><?xml version="1.0" encoding="utf-8"?>
<sst xmlns="http://schemas.openxmlformats.org/spreadsheetml/2006/main" count="96" uniqueCount="22">
  <si>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</si>
  <si>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</si>
  <si>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</si>
  <si>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</si>
  <si>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</si>
  <si>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(в ред. Постановления Правительства РФ</t>
  </si>
  <si>
    <t>от 17.09.2015 № 987)</t>
  </si>
  <si>
    <t>Приложение № 6</t>
  </si>
  <si>
    <t>ФАКТИЧЕСКИЕ СРЕДНИЕ ДАННЫЕ</t>
  </si>
  <si>
    <t>Строительство пунктов секционирования (распределенных пунктов)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</si>
  <si>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</si>
  <si>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</si>
  <si>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</si>
  <si>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</si>
  <si>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</si>
  <si>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присоединенных объемах максимальной мощности
за 3 предыдущих года (2012-2014) по каждому мероприятию</t>
  </si>
  <si>
    <t>о присоединенных объемах максимальной мощности
за 3 предыдущих года (2013-2015) по каждому мероприятию</t>
  </si>
  <si>
    <r>
      <t xml:space="preserve">Фактические расходы на строительство подстанций 
за 3 предыдущих года 
(тыс. рублей) </t>
    </r>
    <r>
      <rPr>
        <sz val="6"/>
        <rFont val="Times New Roman"/>
        <family val="1"/>
      </rPr>
      <t>затраты 2014 года</t>
    </r>
  </si>
  <si>
    <t>о присоединенных объемах максимальной мощности
за 3 предыдущих года (2014-2016) по каждому мероприятию</t>
  </si>
  <si>
    <t>о присоединенных объемах максимальной мощности
за 3 предыдущих года (2015-2017) по каждому мероприятию</t>
  </si>
  <si>
    <t>о присоединенных объемах максимальной мощности
за 3 предыдущих года (2016-2018) по каждому мероприятию</t>
  </si>
  <si>
    <t>о присоединенных объемах максимальной мощности
за 3 предыдущих года (2018-2020) по каждому мероприятию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</si>
</sst>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5"/>
  <sheetViews>
    <sheetView tabSelected="1" zoomScalePageLayoutView="0" workbookViewId="0" topLeftCell="A6">
      <selection activeCell="BT15" sqref="BT15:CX1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11" t="s">
        <v>0</v>
      </c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7.25">
      <c r="A9" s="12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6" customFormat="1" ht="41.2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="3" customFormat="1" ht="16.5"/>
    <row r="12" spans="1:102" s="8" customFormat="1" ht="66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6" t="s">
        <v>17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6" t="s">
        <v>12</v>
      </c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4"/>
    </row>
    <row r="13" spans="1:102" s="9" customFormat="1" ht="51.75" customHeight="1">
      <c r="A13" s="21" t="s">
        <v>2</v>
      </c>
      <c r="B13" s="21"/>
      <c r="C13" s="21"/>
      <c r="D13" s="21"/>
      <c r="E13" s="21"/>
      <c r="F13" s="21"/>
      <c r="G13" s="21"/>
      <c r="H13" s="22" t="s">
        <v>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24">
        <f>0+4431.14+0</f>
        <v>4431.14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>
        <f>0+(703+725)+0</f>
        <v>1428</v>
      </c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s="9" customFormat="1" ht="129" customHeight="1">
      <c r="A14" s="18" t="s">
        <v>3</v>
      </c>
      <c r="B14" s="18"/>
      <c r="C14" s="18"/>
      <c r="D14" s="18"/>
      <c r="E14" s="18"/>
      <c r="F14" s="18"/>
      <c r="G14" s="18"/>
      <c r="H14" s="19" t="s">
        <v>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  <c r="AN14" s="10">
        <f>(200+350+450+3173.79647)+0+0</f>
        <v>4173.79647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>
        <f>792+610+378</f>
        <v>1780</v>
      </c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1:102" s="9" customFormat="1" ht="65.25" customHeight="1">
      <c r="A15" s="18" t="s">
        <v>4</v>
      </c>
      <c r="B15" s="18"/>
      <c r="C15" s="18"/>
      <c r="D15" s="18"/>
      <c r="E15" s="18"/>
      <c r="F15" s="18"/>
      <c r="G15" s="18"/>
      <c r="H15" s="19" t="s">
        <v>14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/>
      <c r="AN15" s="10">
        <v>0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>
        <v>0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5"/>
  <sheetViews>
    <sheetView zoomScalePageLayoutView="0" workbookViewId="0" topLeftCell="A6">
      <selection activeCell="BT14" sqref="BT14:CX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11" t="s">
        <v>0</v>
      </c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7.25">
      <c r="A9" s="12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6" customFormat="1" ht="41.25" customHeight="1">
      <c r="A10" s="13" t="s">
        <v>20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="3" customFormat="1" ht="16.5"/>
    <row r="12" spans="1:102" s="8" customFormat="1" ht="66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6" t="s">
        <v>17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6" t="s">
        <v>12</v>
      </c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4"/>
    </row>
    <row r="13" spans="1:102" s="9" customFormat="1" ht="51.75" customHeight="1">
      <c r="A13" s="21" t="s">
        <v>2</v>
      </c>
      <c r="B13" s="21"/>
      <c r="C13" s="21"/>
      <c r="D13" s="21"/>
      <c r="E13" s="21"/>
      <c r="F13" s="21"/>
      <c r="G13" s="21"/>
      <c r="H13" s="22" t="s">
        <v>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24">
        <f>0+0+0</f>
        <v>0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>
        <v>0</v>
      </c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s="9" customFormat="1" ht="129" customHeight="1">
      <c r="A14" s="18" t="s">
        <v>3</v>
      </c>
      <c r="B14" s="18"/>
      <c r="C14" s="18"/>
      <c r="D14" s="18"/>
      <c r="E14" s="18"/>
      <c r="F14" s="18"/>
      <c r="G14" s="18"/>
      <c r="H14" s="19" t="s">
        <v>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  <c r="AN14" s="10">
        <f>0+(407.99727+615.60765+775.66318)+(200+350+450+3173.79647)</f>
        <v>5973.0645700000005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>
        <f>0+110+792</f>
        <v>902</v>
      </c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1:102" s="9" customFormat="1" ht="65.25" customHeight="1">
      <c r="A15" s="18" t="s">
        <v>4</v>
      </c>
      <c r="B15" s="18"/>
      <c r="C15" s="18"/>
      <c r="D15" s="18"/>
      <c r="E15" s="18"/>
      <c r="F15" s="18"/>
      <c r="G15" s="18"/>
      <c r="H15" s="19" t="s">
        <v>14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/>
      <c r="AN15" s="10">
        <v>0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>
        <v>0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5"/>
  <sheetViews>
    <sheetView zoomScalePageLayoutView="0" workbookViewId="0" topLeftCell="A6">
      <selection activeCell="BT14" sqref="BT14:CX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11" t="s">
        <v>0</v>
      </c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7.25">
      <c r="A9" s="12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6" customFormat="1" ht="41.25" customHeight="1">
      <c r="A10" s="13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="3" customFormat="1" ht="16.5"/>
    <row r="12" spans="1:102" s="8" customFormat="1" ht="66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6" t="s">
        <v>17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6" t="s">
        <v>12</v>
      </c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4"/>
    </row>
    <row r="13" spans="1:102" s="9" customFormat="1" ht="51.75" customHeight="1">
      <c r="A13" s="21" t="s">
        <v>2</v>
      </c>
      <c r="B13" s="21"/>
      <c r="C13" s="21"/>
      <c r="D13" s="21"/>
      <c r="E13" s="21"/>
      <c r="F13" s="21"/>
      <c r="G13" s="21"/>
      <c r="H13" s="22" t="s">
        <v>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24">
        <f>75+0+0</f>
        <v>75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>
        <f>15+65+0</f>
        <v>80</v>
      </c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s="9" customFormat="1" ht="129" customHeight="1">
      <c r="A14" s="18" t="s">
        <v>3</v>
      </c>
      <c r="B14" s="18"/>
      <c r="C14" s="18"/>
      <c r="D14" s="18"/>
      <c r="E14" s="18"/>
      <c r="F14" s="18"/>
      <c r="G14" s="18"/>
      <c r="H14" s="19" t="s">
        <v>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  <c r="AN14" s="10">
        <f>2764.37827+0+(407.99727+615.60765+775.66318)</f>
        <v>4563.64637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>
        <f>1197.5+0+110</f>
        <v>1307.5</v>
      </c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1:102" s="9" customFormat="1" ht="65.25" customHeight="1">
      <c r="A15" s="18" t="s">
        <v>4</v>
      </c>
      <c r="B15" s="18"/>
      <c r="C15" s="18"/>
      <c r="D15" s="18"/>
      <c r="E15" s="18"/>
      <c r="F15" s="18"/>
      <c r="G15" s="18"/>
      <c r="H15" s="19" t="s">
        <v>14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/>
      <c r="AN15" s="10">
        <v>0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>
        <v>0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15"/>
  <sheetViews>
    <sheetView zoomScalePageLayoutView="0" workbookViewId="0" topLeftCell="A6">
      <selection activeCell="AN19" sqref="AN1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11" t="s">
        <v>0</v>
      </c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7.25">
      <c r="A9" s="12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6" customFormat="1" ht="41.25" customHeight="1">
      <c r="A10" s="13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="3" customFormat="1" ht="16.5"/>
    <row r="12" spans="1:102" s="8" customFormat="1" ht="66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6" t="s">
        <v>17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6" t="s">
        <v>12</v>
      </c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4"/>
    </row>
    <row r="13" spans="1:102" s="9" customFormat="1" ht="51.75" customHeight="1">
      <c r="A13" s="21" t="s">
        <v>2</v>
      </c>
      <c r="B13" s="21"/>
      <c r="C13" s="21"/>
      <c r="D13" s="21"/>
      <c r="E13" s="21"/>
      <c r="F13" s="21"/>
      <c r="G13" s="21"/>
      <c r="H13" s="22" t="s">
        <v>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24">
        <f>75+75+0</f>
        <v>150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>
        <f>55+15+65</f>
        <v>135</v>
      </c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s="9" customFormat="1" ht="129" customHeight="1">
      <c r="A14" s="18" t="s">
        <v>3</v>
      </c>
      <c r="B14" s="18"/>
      <c r="C14" s="18"/>
      <c r="D14" s="18"/>
      <c r="E14" s="18"/>
      <c r="F14" s="18"/>
      <c r="G14" s="18"/>
      <c r="H14" s="19" t="s">
        <v>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  <c r="AN14" s="10">
        <f>0+2864.2+0</f>
        <v>2864.2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>
        <f>0+1197.5+0</f>
        <v>1197.5</v>
      </c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1:102" s="9" customFormat="1" ht="65.25" customHeight="1">
      <c r="A15" s="18" t="s">
        <v>4</v>
      </c>
      <c r="B15" s="18"/>
      <c r="C15" s="18"/>
      <c r="D15" s="18"/>
      <c r="E15" s="18"/>
      <c r="F15" s="18"/>
      <c r="G15" s="18"/>
      <c r="H15" s="19" t="s">
        <v>14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/>
      <c r="AN15" s="10">
        <v>0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>
        <v>0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</sheetData>
  <sheetProtection/>
  <mergeCells count="18">
    <mergeCell ref="A15:G15"/>
    <mergeCell ref="H15:AM15"/>
    <mergeCell ref="AN15:BS15"/>
    <mergeCell ref="BT15:CX15"/>
    <mergeCell ref="A14:G14"/>
    <mergeCell ref="H14:AM14"/>
    <mergeCell ref="AN14:BS14"/>
    <mergeCell ref="BT14:CX14"/>
    <mergeCell ref="A13:G13"/>
    <mergeCell ref="H13:AM13"/>
    <mergeCell ref="AN13:BS13"/>
    <mergeCell ref="BT13:CX13"/>
    <mergeCell ref="BO2:CX2"/>
    <mergeCell ref="A9:CX9"/>
    <mergeCell ref="A10:CX10"/>
    <mergeCell ref="A12:AM12"/>
    <mergeCell ref="AN12:BS12"/>
    <mergeCell ref="BT12:CX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zoomScalePageLayoutView="0" workbookViewId="0" topLeftCell="A1">
      <selection activeCell="BT13" sqref="BT13:CX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11" t="s">
        <v>0</v>
      </c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7.25">
      <c r="A9" s="12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6" customFormat="1" ht="41.25" customHeight="1">
      <c r="A10" s="13" t="s">
        <v>16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="3" customFormat="1" ht="16.5"/>
    <row r="12" spans="1:102" s="8" customFormat="1" ht="66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6" t="s">
        <v>17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6" t="s">
        <v>12</v>
      </c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4"/>
    </row>
    <row r="13" spans="1:102" s="9" customFormat="1" ht="51.75" customHeight="1">
      <c r="A13" s="21" t="s">
        <v>2</v>
      </c>
      <c r="B13" s="21"/>
      <c r="C13" s="21"/>
      <c r="D13" s="21"/>
      <c r="E13" s="21"/>
      <c r="F13" s="21"/>
      <c r="G13" s="21"/>
      <c r="H13" s="22" t="s">
        <v>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24">
        <f>0+75+75</f>
        <v>150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>
        <f>30+105+50</f>
        <v>185</v>
      </c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s="9" customFormat="1" ht="129" customHeight="1">
      <c r="A14" s="18" t="s">
        <v>3</v>
      </c>
      <c r="B14" s="18"/>
      <c r="C14" s="18"/>
      <c r="D14" s="18"/>
      <c r="E14" s="18"/>
      <c r="F14" s="18"/>
      <c r="G14" s="18"/>
      <c r="H14" s="19" t="s">
        <v>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  <c r="AN14" s="10">
        <v>0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>
        <v>0</v>
      </c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1:102" s="9" customFormat="1" ht="65.25" customHeight="1">
      <c r="A15" s="18" t="s">
        <v>4</v>
      </c>
      <c r="B15" s="18"/>
      <c r="C15" s="18"/>
      <c r="D15" s="18"/>
      <c r="E15" s="18"/>
      <c r="F15" s="18"/>
      <c r="G15" s="18"/>
      <c r="H15" s="19" t="s">
        <v>14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/>
      <c r="AN15" s="10">
        <v>0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>
        <v>0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6">
      <selection activeCell="BT14" sqref="BT14:CX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11" t="s">
        <v>0</v>
      </c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7.25">
      <c r="A9" s="12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6" customFormat="1" ht="41.25" customHeight="1">
      <c r="A10" s="13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="3" customFormat="1" ht="16.5"/>
    <row r="12" spans="1:102" s="8" customFormat="1" ht="66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6" t="s">
        <v>11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6" t="s">
        <v>12</v>
      </c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4"/>
    </row>
    <row r="13" spans="1:102" s="9" customFormat="1" ht="51.75" customHeight="1">
      <c r="A13" s="21" t="s">
        <v>2</v>
      </c>
      <c r="B13" s="21"/>
      <c r="C13" s="21"/>
      <c r="D13" s="21"/>
      <c r="E13" s="21"/>
      <c r="F13" s="21"/>
      <c r="G13" s="21"/>
      <c r="H13" s="22" t="s">
        <v>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24">
        <v>150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>
        <f>20+30+105</f>
        <v>155</v>
      </c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s="9" customFormat="1" ht="129" customHeight="1">
      <c r="A14" s="18" t="s">
        <v>3</v>
      </c>
      <c r="B14" s="18"/>
      <c r="C14" s="18"/>
      <c r="D14" s="18"/>
      <c r="E14" s="18"/>
      <c r="F14" s="18"/>
      <c r="G14" s="18"/>
      <c r="H14" s="19" t="s">
        <v>13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  <c r="AN14" s="10">
        <v>0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>
        <v>0</v>
      </c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1:102" s="9" customFormat="1" ht="65.25" customHeight="1">
      <c r="A15" s="18" t="s">
        <v>4</v>
      </c>
      <c r="B15" s="18"/>
      <c r="C15" s="18"/>
      <c r="D15" s="18"/>
      <c r="E15" s="18"/>
      <c r="F15" s="18"/>
      <c r="G15" s="18"/>
      <c r="H15" s="19" t="s">
        <v>14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0"/>
      <c r="AN15" s="10">
        <v>0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>
        <v>0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</sheetData>
  <sheetProtection/>
  <mergeCells count="18">
    <mergeCell ref="BO2:CX2"/>
    <mergeCell ref="A9:CX9"/>
    <mergeCell ref="A13:G13"/>
    <mergeCell ref="H13:AM13"/>
    <mergeCell ref="A12:AM12"/>
    <mergeCell ref="A10:CX10"/>
    <mergeCell ref="BT13:CX13"/>
    <mergeCell ref="AN12:BS12"/>
    <mergeCell ref="BT12:CX12"/>
    <mergeCell ref="AN13:BS13"/>
    <mergeCell ref="A15:G15"/>
    <mergeCell ref="H15:AM15"/>
    <mergeCell ref="A14:G14"/>
    <mergeCell ref="H14:AM14"/>
    <mergeCell ref="BT14:CX14"/>
    <mergeCell ref="BT15:CX15"/>
    <mergeCell ref="AN14:BS14"/>
    <mergeCell ref="AN15:BS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hp</cp:lastModifiedBy>
  <cp:lastPrinted>2015-09-22T10:36:34Z</cp:lastPrinted>
  <dcterms:created xsi:type="dcterms:W3CDTF">2011-01-11T10:25:48Z</dcterms:created>
  <dcterms:modified xsi:type="dcterms:W3CDTF">2021-09-17T10:14:06Z</dcterms:modified>
  <cp:category/>
  <cp:version/>
  <cp:contentType/>
  <cp:contentStatus/>
</cp:coreProperties>
</file>