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</sheets>
  <definedNames/>
  <calcPr fullCalcOnLoad="1"/>
</workbook>
</file>

<file path=xl/sharedStrings.xml><?xml version="1.0" encoding="utf-8"?>
<sst xmlns="http://schemas.openxmlformats.org/spreadsheetml/2006/main" count="475" uniqueCount="95">
  <si>
    <t>Уровень напряжения</t>
  </si>
  <si>
    <t>ВН</t>
  </si>
  <si>
    <t>СН 1</t>
  </si>
  <si>
    <t>СН 2</t>
  </si>
  <si>
    <t>Всего:</t>
  </si>
  <si>
    <t>ООО "Железногорская Сетевая Компания"</t>
  </si>
  <si>
    <t>фактические,            %</t>
  </si>
  <si>
    <t>Размер потерь</t>
  </si>
  <si>
    <t>город</t>
  </si>
  <si>
    <t>ПО по НН 13</t>
  </si>
  <si>
    <t>ПО по НН город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</si>
  <si>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</si>
  <si>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</si>
  <si>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</si>
  <si>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</si>
  <si>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</si>
  <si>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</si>
  <si>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</si>
  <si>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</si>
  <si>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</si>
  <si>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</si>
  <si>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</si>
  <si>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</si>
  <si>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 110</t>
  </si>
  <si>
    <t>Потери город</t>
  </si>
  <si>
    <t>Потери 13</t>
  </si>
  <si>
    <t>НН, от сетей СН2</t>
  </si>
  <si>
    <t>%</t>
  </si>
  <si>
    <t>утвержденные Минэнерго, кВт*ч</t>
  </si>
  <si>
    <t>утвержденные Минэнерго, %</t>
  </si>
  <si>
    <t>Сведения о размерах фактических потерь в сетях,</t>
  </si>
  <si>
    <t>оплачиваемых покупателями при осуществлении расчетов за эл.энергию по уровням напряжения</t>
  </si>
  <si>
    <t>Поступление эл.энергии в сеть, тыс.кВт.час</t>
  </si>
  <si>
    <t>тыс.кВт.час</t>
  </si>
  <si>
    <t>Поступление эл.энергии в сеть</t>
  </si>
  <si>
    <t>фактические, тыс.кВт.час</t>
  </si>
  <si>
    <t>Потери утвержденные РЭК</t>
  </si>
  <si>
    <t>Потери утвержденные Минэнерго</t>
  </si>
  <si>
    <t>-</t>
  </si>
  <si>
    <t>план на 2012 год</t>
  </si>
  <si>
    <t>факт за 2011 год</t>
  </si>
  <si>
    <t>2011-2012 гг.</t>
  </si>
  <si>
    <t>план 2011г.</t>
  </si>
  <si>
    <t>факт 2011г.</t>
  </si>
  <si>
    <t>2012-2013 гг.</t>
  </si>
  <si>
    <t>план 2012г.</t>
  </si>
  <si>
    <t>факт 2012г.</t>
  </si>
  <si>
    <t>факт за 2012 год</t>
  </si>
  <si>
    <t>план на 2013 год</t>
  </si>
  <si>
    <t>2013-2014 гг.</t>
  </si>
  <si>
    <t>план на 2014 год</t>
  </si>
  <si>
    <t>факт за 2013 год</t>
  </si>
  <si>
    <t>план 2013г.</t>
  </si>
  <si>
    <t>факт 2013г.</t>
  </si>
  <si>
    <t>2014-2015 гг.</t>
  </si>
  <si>
    <t>план 2014г.</t>
  </si>
  <si>
    <t>факт 2014г.</t>
  </si>
  <si>
    <t>факт за 2014 год</t>
  </si>
  <si>
    <t>план на 2015 год</t>
  </si>
  <si>
    <t>Потери утвержденные Минэнерго (1)</t>
  </si>
  <si>
    <t>(1) - В связи с тяжелым материальным положением в организации, расчет и утверждение потерь в Минэнерго на 2014-2016 года не производились</t>
  </si>
  <si>
    <t>2015-2016 гг.</t>
  </si>
  <si>
    <t>план 2015г.</t>
  </si>
  <si>
    <t>факт 2015г.</t>
  </si>
  <si>
    <t>факт за 2015 год</t>
  </si>
  <si>
    <t>план на 2016 год</t>
  </si>
  <si>
    <t>2016-2017 гг.</t>
  </si>
  <si>
    <t>план на 2017 год</t>
  </si>
  <si>
    <t>факт за 2016 год</t>
  </si>
  <si>
    <t>план 2016г.</t>
  </si>
  <si>
    <t>факт 2016г.</t>
  </si>
  <si>
    <t>(1) - В связи с тяжелым материальным положением в организации, расчет и утверждение потерь в Минэнерго на 2014-2017 года не производились</t>
  </si>
  <si>
    <t>план 2017г.</t>
  </si>
  <si>
    <t>факт 2017г.</t>
  </si>
  <si>
    <t>факт за 2017 год</t>
  </si>
  <si>
    <t>план на 2018 год</t>
  </si>
  <si>
    <t>план 2018г.</t>
  </si>
  <si>
    <t>факт 2018г.</t>
  </si>
  <si>
    <t>факт за 2018 год</t>
  </si>
  <si>
    <t>2018-2019 гг.</t>
  </si>
  <si>
    <t>план на 2019 год</t>
  </si>
  <si>
    <t>2019-2020 гг.</t>
  </si>
  <si>
    <t>план на 2020 год</t>
  </si>
  <si>
    <t>план 2019г.</t>
  </si>
  <si>
    <t>факт 2019г.</t>
  </si>
  <si>
    <t>факт за 2019 год</t>
  </si>
  <si>
    <t>(1) - В связи с тяжелым материальным положением в организации, расчет и утверждение потерь в Минэнерго на 2014-2019 года не производились</t>
  </si>
  <si>
    <t>(1) - В связи с тяжелым материальным положением в организации, расчет и утверждение потерь в Минэнерго на 2014-2018 года не производились</t>
  </si>
  <si>
    <t>2017-2018 гг.</t>
  </si>
  <si>
    <t>(1) - В связи с тяжелым материальным положением в организации, расчет и утверждение потерь в Минэнерго на 2014-2020 года не производились</t>
  </si>
  <si>
    <t>2020-2021 гг.</t>
  </si>
  <si>
    <t>план на 2021 год</t>
  </si>
  <si>
    <t>факт за 2020 год</t>
  </si>
  <si>
    <t>план 2020г.</t>
  </si>
  <si>
    <t>факт 2020г.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</si>
</sst>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.000_р_._-;\-* #,##0.000_р_._-;_-* &quot;-&quot;???_р_._-;_-@_-"/>
    <numFmt numFmtId="172" formatCode="_-* #,##0.0000_р_._-;\-* #,##0.0000_р_._-;_-* &quot;-&quot;??_р_._-;_-@_-"/>
    <numFmt numFmtId="173" formatCode="#,##0.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 indent="1"/>
    </xf>
    <xf numFmtId="3" fontId="3" fillId="0" borderId="10" xfId="0" applyNumberFormat="1" applyFont="1" applyBorder="1" applyAlignment="1">
      <alignment horizontal="right" wrapText="1" indent="1"/>
    </xf>
    <xf numFmtId="3" fontId="5" fillId="0" borderId="10" xfId="0" applyNumberFormat="1" applyFont="1" applyBorder="1" applyAlignment="1">
      <alignment horizontal="right" wrapText="1" indent="1"/>
    </xf>
    <xf numFmtId="169" fontId="1" fillId="0" borderId="10" xfId="58" applyNumberFormat="1" applyFont="1" applyBorder="1" applyAlignment="1">
      <alignment horizontal="right" vertical="center" wrapText="1"/>
    </xf>
    <xf numFmtId="10" fontId="1" fillId="0" borderId="10" xfId="55" applyNumberFormat="1" applyFont="1" applyBorder="1" applyAlignment="1">
      <alignment horizontal="right" vertical="center" wrapText="1"/>
    </xf>
    <xf numFmtId="10" fontId="2" fillId="0" borderId="10" xfId="55" applyNumberFormat="1" applyFont="1" applyBorder="1" applyAlignment="1">
      <alignment horizontal="right" vertical="center" wrapText="1"/>
    </xf>
    <xf numFmtId="169" fontId="2" fillId="0" borderId="10" xfId="58" applyNumberFormat="1" applyFont="1" applyBorder="1" applyAlignment="1">
      <alignment horizontal="right" vertical="center" wrapText="1"/>
    </xf>
    <xf numFmtId="10" fontId="2" fillId="0" borderId="10" xfId="55" applyNumberFormat="1" applyFont="1" applyBorder="1" applyAlignment="1">
      <alignment horizontal="right" vertical="center"/>
    </xf>
    <xf numFmtId="173" fontId="2" fillId="0" borderId="10" xfId="58" applyNumberFormat="1" applyFont="1" applyBorder="1" applyAlignment="1">
      <alignment horizontal="right" vertical="center"/>
    </xf>
    <xf numFmtId="173" fontId="2" fillId="0" borderId="10" xfId="58" applyNumberFormat="1" applyFont="1" applyBorder="1" applyAlignment="1">
      <alignment horizontal="right" vertical="center" wrapText="1"/>
    </xf>
    <xf numFmtId="173" fontId="1" fillId="0" borderId="10" xfId="58" applyNumberFormat="1" applyFont="1" applyBorder="1" applyAlignment="1">
      <alignment horizontal="right" vertical="center" wrapText="1"/>
    </xf>
    <xf numFmtId="173" fontId="2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3" fontId="7" fillId="0" borderId="10" xfId="58" applyNumberFormat="1" applyFont="1" applyBorder="1" applyAlignment="1">
      <alignment horizontal="right" vertical="center"/>
    </xf>
    <xf numFmtId="10" fontId="7" fillId="0" borderId="10" xfId="55" applyNumberFormat="1" applyFont="1" applyBorder="1" applyAlignment="1">
      <alignment horizontal="right" vertical="center"/>
    </xf>
    <xf numFmtId="169" fontId="7" fillId="0" borderId="10" xfId="58" applyNumberFormat="1" applyFont="1" applyBorder="1" applyAlignment="1">
      <alignment horizontal="right" vertical="center" wrapText="1"/>
    </xf>
    <xf numFmtId="10" fontId="7" fillId="0" borderId="10" xfId="55" applyNumberFormat="1" applyFont="1" applyBorder="1" applyAlignment="1">
      <alignment horizontal="right" vertical="center" wrapText="1"/>
    </xf>
    <xf numFmtId="173" fontId="9" fillId="0" borderId="10" xfId="58" applyNumberFormat="1" applyFont="1" applyBorder="1" applyAlignment="1">
      <alignment horizontal="right" vertical="center" wrapText="1"/>
    </xf>
    <xf numFmtId="10" fontId="9" fillId="0" borderId="10" xfId="55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73" fontId="2" fillId="0" borderId="0" xfId="58" applyNumberFormat="1" applyFont="1" applyBorder="1" applyAlignment="1">
      <alignment horizontal="right" vertical="center" wrapText="1"/>
    </xf>
    <xf numFmtId="169" fontId="2" fillId="0" borderId="0" xfId="58" applyNumberFormat="1" applyFont="1" applyBorder="1" applyAlignment="1">
      <alignment horizontal="right" vertical="center" wrapText="1"/>
    </xf>
    <xf numFmtId="169" fontId="1" fillId="0" borderId="0" xfId="58" applyNumberFormat="1" applyFont="1" applyBorder="1" applyAlignment="1">
      <alignment horizontal="right" vertical="center" wrapText="1"/>
    </xf>
    <xf numFmtId="173" fontId="2" fillId="0" borderId="10" xfId="58" applyNumberFormat="1" applyFont="1" applyFill="1" applyBorder="1" applyAlignment="1">
      <alignment horizontal="right" vertical="center" wrapText="1"/>
    </xf>
    <xf numFmtId="169" fontId="2" fillId="0" borderId="10" xfId="58" applyNumberFormat="1" applyFont="1" applyFill="1" applyBorder="1" applyAlignment="1">
      <alignment horizontal="right" vertical="center" wrapText="1"/>
    </xf>
    <xf numFmtId="169" fontId="1" fillId="0" borderId="10" xfId="58" applyNumberFormat="1" applyFont="1" applyFill="1" applyBorder="1" applyAlignment="1">
      <alignment horizontal="right" vertical="center" wrapText="1"/>
    </xf>
    <xf numFmtId="173" fontId="2" fillId="0" borderId="10" xfId="58" applyNumberFormat="1" applyFont="1" applyFill="1" applyBorder="1" applyAlignment="1">
      <alignment horizontal="right" vertical="center"/>
    </xf>
    <xf numFmtId="10" fontId="2" fillId="0" borderId="10" xfId="55" applyNumberFormat="1" applyFont="1" applyFill="1" applyBorder="1" applyAlignment="1">
      <alignment horizontal="right" vertical="center"/>
    </xf>
    <xf numFmtId="10" fontId="2" fillId="0" borderId="10" xfId="55" applyNumberFormat="1" applyFont="1" applyFill="1" applyBorder="1" applyAlignment="1">
      <alignment horizontal="right" vertical="center" wrapText="1"/>
    </xf>
    <xf numFmtId="173" fontId="1" fillId="0" borderId="10" xfId="58" applyNumberFormat="1" applyFont="1" applyFill="1" applyBorder="1" applyAlignment="1">
      <alignment horizontal="right" vertical="center" wrapText="1"/>
    </xf>
    <xf numFmtId="10" fontId="1" fillId="0" borderId="10" xfId="55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13.125" style="1" customWidth="1"/>
    <col min="2" max="3" width="11.1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90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92</v>
      </c>
      <c r="E6" s="42"/>
      <c r="F6" s="42"/>
      <c r="G6" s="42"/>
      <c r="H6" s="42" t="s">
        <v>91</v>
      </c>
      <c r="I6" s="42"/>
      <c r="J6" s="42"/>
      <c r="K6" s="42"/>
      <c r="L6" s="42"/>
    </row>
    <row r="7" spans="1:12" ht="30" customHeight="1">
      <c r="A7" s="42"/>
      <c r="B7" s="39" t="s">
        <v>93</v>
      </c>
      <c r="C7" s="39" t="s">
        <v>94</v>
      </c>
      <c r="D7" s="42"/>
      <c r="E7" s="42"/>
      <c r="F7" s="42"/>
      <c r="G7" s="42"/>
      <c r="H7" s="39" t="s">
        <v>34</v>
      </c>
      <c r="I7" s="42" t="s">
        <v>36</v>
      </c>
      <c r="J7" s="42"/>
      <c r="K7" s="43" t="s">
        <v>59</v>
      </c>
      <c r="L7" s="43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3"/>
      <c r="L8" s="43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0" t="s">
        <v>33</v>
      </c>
      <c r="L9" s="20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0">
        <v>11</v>
      </c>
      <c r="L10" s="20">
        <v>12</v>
      </c>
    </row>
    <row r="11" spans="1:12" ht="18.75" customHeight="1">
      <c r="A11" s="2" t="s">
        <v>1</v>
      </c>
      <c r="B11" s="17">
        <v>23.352</v>
      </c>
      <c r="C11" s="31">
        <v>19.907871</v>
      </c>
      <c r="D11" s="34" t="s">
        <v>38</v>
      </c>
      <c r="E11" s="35" t="s">
        <v>38</v>
      </c>
      <c r="F11" s="17">
        <v>0.327472</v>
      </c>
      <c r="G11" s="13">
        <f>F11/C11</f>
        <v>0.016449373215247375</v>
      </c>
      <c r="H11" s="17">
        <v>23.82</v>
      </c>
      <c r="I11" s="17">
        <v>0.238</v>
      </c>
      <c r="J11" s="13">
        <v>0.01</v>
      </c>
      <c r="K11" s="21" t="s">
        <v>38</v>
      </c>
      <c r="L11" s="22" t="s">
        <v>38</v>
      </c>
    </row>
    <row r="12" spans="1:12" ht="18.75" customHeight="1">
      <c r="A12" s="2" t="s">
        <v>2</v>
      </c>
      <c r="B12" s="14">
        <v>0</v>
      </c>
      <c r="C12" s="32">
        <v>0</v>
      </c>
      <c r="D12" s="32">
        <v>0</v>
      </c>
      <c r="E12" s="36" t="s">
        <v>38</v>
      </c>
      <c r="F12" s="14">
        <v>0</v>
      </c>
      <c r="G12" s="13" t="s">
        <v>38</v>
      </c>
      <c r="H12" s="14">
        <v>0</v>
      </c>
      <c r="I12" s="14">
        <v>0</v>
      </c>
      <c r="J12" s="13" t="s">
        <v>38</v>
      </c>
      <c r="K12" s="23">
        <v>0</v>
      </c>
      <c r="L12" s="24" t="s">
        <v>38</v>
      </c>
    </row>
    <row r="13" spans="1:12" ht="18.75" customHeight="1">
      <c r="A13" s="2" t="s">
        <v>3</v>
      </c>
      <c r="B13" s="17">
        <v>24.531</v>
      </c>
      <c r="C13" s="31">
        <v>25.392327</v>
      </c>
      <c r="D13" s="34" t="s">
        <v>38</v>
      </c>
      <c r="E13" s="35" t="s">
        <v>38</v>
      </c>
      <c r="F13" s="17">
        <v>0.422686</v>
      </c>
      <c r="G13" s="13">
        <f>F13/C13</f>
        <v>0.01664620969948914</v>
      </c>
      <c r="H13" s="17">
        <v>24.199</v>
      </c>
      <c r="I13" s="17">
        <v>0.404</v>
      </c>
      <c r="J13" s="13">
        <v>0.0167</v>
      </c>
      <c r="K13" s="21" t="s">
        <v>38</v>
      </c>
      <c r="L13" s="22" t="s">
        <v>38</v>
      </c>
    </row>
    <row r="14" spans="1:12" ht="32.25" customHeight="1">
      <c r="A14" s="2" t="s">
        <v>26</v>
      </c>
      <c r="B14" s="17">
        <v>14.95</v>
      </c>
      <c r="C14" s="31">
        <v>15.946882</v>
      </c>
      <c r="D14" s="34" t="s">
        <v>38</v>
      </c>
      <c r="E14" s="35" t="s">
        <v>38</v>
      </c>
      <c r="F14" s="17">
        <v>0.368966</v>
      </c>
      <c r="G14" s="13">
        <f>F14/C14</f>
        <v>0.023137187570585898</v>
      </c>
      <c r="H14" s="17">
        <v>14.82</v>
      </c>
      <c r="I14" s="17">
        <v>0.415</v>
      </c>
      <c r="J14" s="13">
        <v>0.028</v>
      </c>
      <c r="K14" s="21" t="s">
        <v>38</v>
      </c>
      <c r="L14" s="22" t="s">
        <v>38</v>
      </c>
    </row>
    <row r="15" spans="1:12" ht="18.75" customHeight="1">
      <c r="A15" s="3" t="s">
        <v>4</v>
      </c>
      <c r="B15" s="11">
        <v>47.883</v>
      </c>
      <c r="C15" s="33">
        <f>C11+C13</f>
        <v>45.300198</v>
      </c>
      <c r="D15" s="37" t="s">
        <v>38</v>
      </c>
      <c r="E15" s="38" t="s">
        <v>38</v>
      </c>
      <c r="F15" s="18">
        <v>0.956977</v>
      </c>
      <c r="G15" s="12">
        <f>F15/C15</f>
        <v>0.021125227752867657</v>
      </c>
      <c r="H15" s="11">
        <v>48.019</v>
      </c>
      <c r="I15" s="18">
        <v>1.057</v>
      </c>
      <c r="J15" s="12">
        <v>0.022</v>
      </c>
      <c r="K15" s="25" t="s">
        <v>38</v>
      </c>
      <c r="L15" s="26" t="s">
        <v>38</v>
      </c>
    </row>
    <row r="17" spans="1:12" ht="15.75">
      <c r="A17" s="44" t="s">
        <v>89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sheetProtection/>
  <mergeCells count="15">
    <mergeCell ref="B5:C6"/>
    <mergeCell ref="D5:L5"/>
    <mergeCell ref="D6:G8"/>
    <mergeCell ref="H6:L6"/>
    <mergeCell ref="B7:B9"/>
    <mergeCell ref="C7:C9"/>
    <mergeCell ref="H7:H8"/>
    <mergeCell ref="I7:J8"/>
    <mergeCell ref="K7:L8"/>
    <mergeCell ref="A17:L17"/>
    <mergeCell ref="A1:L1"/>
    <mergeCell ref="A2:L2"/>
    <mergeCell ref="A3:L3"/>
    <mergeCell ref="A4:L4"/>
    <mergeCell ref="A5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H15" sqref="H11:H15"/>
    </sheetView>
  </sheetViews>
  <sheetFormatPr defaultColWidth="9.00390625" defaultRowHeight="12.75"/>
  <cols>
    <col min="1" max="1" width="13.125" style="1" customWidth="1"/>
    <col min="2" max="3" width="10.003906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40</v>
      </c>
      <c r="E6" s="42"/>
      <c r="F6" s="42"/>
      <c r="G6" s="42"/>
      <c r="H6" s="42" t="s">
        <v>39</v>
      </c>
      <c r="I6" s="42"/>
      <c r="J6" s="42"/>
      <c r="K6" s="42"/>
      <c r="L6" s="42"/>
    </row>
    <row r="7" spans="1:12" ht="30" customHeight="1">
      <c r="A7" s="42"/>
      <c r="B7" s="39" t="s">
        <v>42</v>
      </c>
      <c r="C7" s="39" t="s">
        <v>43</v>
      </c>
      <c r="D7" s="42"/>
      <c r="E7" s="42"/>
      <c r="F7" s="42"/>
      <c r="G7" s="42"/>
      <c r="H7" s="39" t="s">
        <v>34</v>
      </c>
      <c r="I7" s="42" t="s">
        <v>36</v>
      </c>
      <c r="J7" s="42"/>
      <c r="K7" s="42" t="s">
        <v>37</v>
      </c>
      <c r="L7" s="42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2"/>
      <c r="L8" s="42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" t="s">
        <v>33</v>
      </c>
      <c r="L9" s="2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18.75" customHeight="1">
      <c r="A11" s="2" t="s">
        <v>1</v>
      </c>
      <c r="B11" s="17">
        <v>8.832</v>
      </c>
      <c r="C11" s="17">
        <v>29.381</v>
      </c>
      <c r="D11" s="16">
        <v>0.508574</v>
      </c>
      <c r="E11" s="15">
        <v>0.0284</v>
      </c>
      <c r="F11" s="17">
        <v>1.189</v>
      </c>
      <c r="G11" s="13">
        <f>F11/C11</f>
        <v>0.04046832987304721</v>
      </c>
      <c r="H11" s="17">
        <v>23</v>
      </c>
      <c r="I11" s="17">
        <v>1.978</v>
      </c>
      <c r="J11" s="13">
        <v>0.086</v>
      </c>
      <c r="K11" s="16">
        <v>0.498</v>
      </c>
      <c r="L11" s="15">
        <v>0.0217</v>
      </c>
    </row>
    <row r="12" spans="1:12" ht="18.75" customHeight="1">
      <c r="A12" s="2" t="s">
        <v>2</v>
      </c>
      <c r="B12" s="14">
        <v>0</v>
      </c>
      <c r="C12" s="14">
        <v>0</v>
      </c>
      <c r="D12" s="14">
        <v>0</v>
      </c>
      <c r="E12" s="13" t="s">
        <v>38</v>
      </c>
      <c r="F12" s="14">
        <v>0</v>
      </c>
      <c r="G12" s="13" t="s">
        <v>38</v>
      </c>
      <c r="H12" s="14">
        <v>0</v>
      </c>
      <c r="I12" s="14">
        <v>0</v>
      </c>
      <c r="J12" s="13" t="s">
        <v>38</v>
      </c>
      <c r="K12" s="14">
        <v>0</v>
      </c>
      <c r="L12" s="13" t="s">
        <v>38</v>
      </c>
    </row>
    <row r="13" spans="1:12" ht="18.75" customHeight="1">
      <c r="A13" s="2" t="s">
        <v>3</v>
      </c>
      <c r="B13" s="17">
        <v>12.789</v>
      </c>
      <c r="C13" s="17">
        <v>15.253</v>
      </c>
      <c r="D13" s="16">
        <v>0.544575</v>
      </c>
      <c r="E13" s="15">
        <v>0.0412</v>
      </c>
      <c r="F13" s="17">
        <v>0.182</v>
      </c>
      <c r="G13" s="13">
        <f>F13/C13</f>
        <v>0.011932078935291418</v>
      </c>
      <c r="H13" s="17">
        <v>10.437</v>
      </c>
      <c r="I13" s="17">
        <v>0.375</v>
      </c>
      <c r="J13" s="13">
        <v>0.0359</v>
      </c>
      <c r="K13" s="16">
        <v>1.272</v>
      </c>
      <c r="L13" s="15">
        <v>0.1105</v>
      </c>
    </row>
    <row r="14" spans="1:12" ht="32.25" customHeight="1">
      <c r="A14" s="2" t="s">
        <v>26</v>
      </c>
      <c r="B14" s="17">
        <v>2.871</v>
      </c>
      <c r="C14" s="17">
        <v>4.71</v>
      </c>
      <c r="D14" s="16">
        <v>1.101708</v>
      </c>
      <c r="E14" s="15">
        <v>0.087</v>
      </c>
      <c r="F14" s="17">
        <v>0.141</v>
      </c>
      <c r="G14" s="13">
        <f>F14/C14</f>
        <v>0.029936305732484073</v>
      </c>
      <c r="H14" s="17">
        <v>3.949</v>
      </c>
      <c r="I14" s="17">
        <v>0.329</v>
      </c>
      <c r="J14" s="13">
        <v>0.0833</v>
      </c>
      <c r="K14" s="16">
        <v>0.911</v>
      </c>
      <c r="L14" s="15">
        <v>0.0889</v>
      </c>
    </row>
    <row r="15" spans="1:12" ht="18.75" customHeight="1">
      <c r="A15" s="3" t="s">
        <v>4</v>
      </c>
      <c r="B15" s="11">
        <f>B11+B12+B13</f>
        <v>21.621000000000002</v>
      </c>
      <c r="C15" s="11">
        <v>33.933</v>
      </c>
      <c r="D15" s="18">
        <v>2.154858</v>
      </c>
      <c r="E15" s="12">
        <v>0.0997</v>
      </c>
      <c r="F15" s="18">
        <f>SUM(F11:F14)</f>
        <v>1.512</v>
      </c>
      <c r="G15" s="12">
        <f>F15/C15</f>
        <v>0.044558394483246395</v>
      </c>
      <c r="H15" s="11">
        <v>26.9</v>
      </c>
      <c r="I15" s="18">
        <v>2.682</v>
      </c>
      <c r="J15" s="12">
        <v>0.0997</v>
      </c>
      <c r="K15" s="18">
        <v>2.681</v>
      </c>
      <c r="L15" s="12">
        <v>0.0997</v>
      </c>
    </row>
    <row r="16" ht="15.75">
      <c r="K16" s="19"/>
    </row>
    <row r="17" spans="1:10" ht="31.5" hidden="1">
      <c r="A17" s="2"/>
      <c r="B17" s="5">
        <v>110</v>
      </c>
      <c r="C17" s="7" t="s">
        <v>23</v>
      </c>
      <c r="D17" s="5" t="s">
        <v>8</v>
      </c>
      <c r="E17" s="2" t="s">
        <v>10</v>
      </c>
      <c r="F17" s="7" t="s">
        <v>24</v>
      </c>
      <c r="G17" s="5">
        <v>13</v>
      </c>
      <c r="H17" s="5"/>
      <c r="I17" s="2" t="s">
        <v>9</v>
      </c>
      <c r="J17" s="7" t="s">
        <v>25</v>
      </c>
    </row>
    <row r="18" spans="1:10" ht="15.75" hidden="1">
      <c r="A18" s="2" t="s">
        <v>11</v>
      </c>
      <c r="B18" s="6">
        <v>656898</v>
      </c>
      <c r="C18" s="8">
        <v>5735</v>
      </c>
      <c r="D18" s="9">
        <v>324352</v>
      </c>
      <c r="E18" s="10">
        <v>254987</v>
      </c>
      <c r="F18" s="8">
        <v>346</v>
      </c>
      <c r="G18" s="6">
        <v>166284</v>
      </c>
      <c r="H18" s="6"/>
      <c r="I18" s="4">
        <v>0</v>
      </c>
      <c r="J18" s="8">
        <v>0</v>
      </c>
    </row>
    <row r="19" spans="1:10" ht="15.75" hidden="1">
      <c r="A19" s="2" t="s">
        <v>12</v>
      </c>
      <c r="B19" s="6">
        <v>638638</v>
      </c>
      <c r="C19" s="8">
        <v>2965</v>
      </c>
      <c r="D19" s="9">
        <v>274880</v>
      </c>
      <c r="E19" s="10">
        <v>226174</v>
      </c>
      <c r="F19" s="8">
        <v>1188</v>
      </c>
      <c r="G19" s="6">
        <v>251732</v>
      </c>
      <c r="H19" s="6"/>
      <c r="I19" s="4">
        <v>0</v>
      </c>
      <c r="J19" s="8">
        <v>15274</v>
      </c>
    </row>
    <row r="20" spans="1:10" ht="15.75" hidden="1">
      <c r="A20" s="2" t="s">
        <v>13</v>
      </c>
      <c r="B20" s="6">
        <v>704528</v>
      </c>
      <c r="C20" s="8">
        <v>3</v>
      </c>
      <c r="D20" s="9">
        <v>285093</v>
      </c>
      <c r="E20" s="10">
        <v>229367</v>
      </c>
      <c r="F20" s="8">
        <v>15547</v>
      </c>
      <c r="G20" s="6">
        <v>417356</v>
      </c>
      <c r="H20" s="6"/>
      <c r="I20" s="4">
        <v>0</v>
      </c>
      <c r="J20" s="8">
        <v>76744</v>
      </c>
    </row>
    <row r="21" spans="1:10" ht="15.75" hidden="1">
      <c r="A21" s="2" t="s">
        <v>14</v>
      </c>
      <c r="B21" s="6">
        <v>564454</v>
      </c>
      <c r="C21" s="8">
        <v>5628</v>
      </c>
      <c r="D21" s="9">
        <v>250787</v>
      </c>
      <c r="E21" s="10">
        <v>217021</v>
      </c>
      <c r="F21" s="8">
        <v>6073</v>
      </c>
      <c r="G21" s="6">
        <v>366460</v>
      </c>
      <c r="H21" s="6"/>
      <c r="I21" s="4">
        <v>0</v>
      </c>
      <c r="J21" s="8">
        <v>29427</v>
      </c>
    </row>
    <row r="22" spans="1:10" ht="15.75" hidden="1">
      <c r="A22" s="2" t="s">
        <v>15</v>
      </c>
      <c r="B22" s="6">
        <v>621643</v>
      </c>
      <c r="C22" s="8">
        <v>18607</v>
      </c>
      <c r="D22" s="6">
        <v>216998</v>
      </c>
      <c r="E22" s="4">
        <v>206696</v>
      </c>
      <c r="F22" s="8">
        <v>-8538</v>
      </c>
      <c r="G22" s="6">
        <v>378336</v>
      </c>
      <c r="H22" s="6"/>
      <c r="I22" s="4">
        <v>0</v>
      </c>
      <c r="J22" s="8">
        <v>31</v>
      </c>
    </row>
    <row r="23" spans="1:10" ht="15.75" hidden="1">
      <c r="A23" s="2" t="s">
        <v>16</v>
      </c>
      <c r="B23" s="6">
        <v>531872</v>
      </c>
      <c r="C23" s="8">
        <v>43907</v>
      </c>
      <c r="D23" s="6">
        <v>196709</v>
      </c>
      <c r="E23" s="4">
        <v>55061</v>
      </c>
      <c r="F23" s="8">
        <v>121140</v>
      </c>
      <c r="G23" s="6">
        <v>451676</v>
      </c>
      <c r="H23" s="6"/>
      <c r="I23" s="4">
        <v>0</v>
      </c>
      <c r="J23" s="8">
        <v>756</v>
      </c>
    </row>
    <row r="24" spans="1:10" ht="15.75" hidden="1">
      <c r="A24" s="2" t="s">
        <v>17</v>
      </c>
      <c r="B24" s="6">
        <v>635074</v>
      </c>
      <c r="C24" s="8">
        <v>51456</v>
      </c>
      <c r="D24" s="6">
        <v>219244</v>
      </c>
      <c r="E24" s="4">
        <v>181660</v>
      </c>
      <c r="F24" s="8">
        <v>13610</v>
      </c>
      <c r="G24" s="6">
        <v>479788</v>
      </c>
      <c r="H24" s="6"/>
      <c r="I24" s="4">
        <v>0</v>
      </c>
      <c r="J24" s="8">
        <v>148</v>
      </c>
    </row>
    <row r="25" spans="1:10" ht="15.75" hidden="1">
      <c r="A25" s="2" t="s">
        <v>18</v>
      </c>
      <c r="B25" s="6">
        <v>652146</v>
      </c>
      <c r="C25" s="8">
        <v>79049</v>
      </c>
      <c r="D25" s="6">
        <v>216092</v>
      </c>
      <c r="E25" s="4">
        <v>188341</v>
      </c>
      <c r="F25" s="8">
        <v>5241</v>
      </c>
      <c r="G25" s="6">
        <v>397728</v>
      </c>
      <c r="H25" s="6"/>
      <c r="I25" s="4">
        <v>0</v>
      </c>
      <c r="J25" s="8">
        <v>208</v>
      </c>
    </row>
    <row r="26" spans="1:10" ht="15.75" hidden="1">
      <c r="A26" s="2" t="s">
        <v>19</v>
      </c>
      <c r="B26" s="6">
        <v>635899</v>
      </c>
      <c r="C26" s="8">
        <v>73373</v>
      </c>
      <c r="D26" s="6">
        <v>211149</v>
      </c>
      <c r="E26" s="4">
        <v>185923</v>
      </c>
      <c r="F26" s="8">
        <v>4137</v>
      </c>
      <c r="G26" s="6">
        <v>411252</v>
      </c>
      <c r="H26" s="6"/>
      <c r="I26" s="4">
        <v>0</v>
      </c>
      <c r="J26" s="8">
        <v>2412</v>
      </c>
    </row>
    <row r="27" spans="1:10" ht="15.75" hidden="1">
      <c r="A27" s="2" t="s">
        <v>20</v>
      </c>
      <c r="B27" s="6">
        <v>714835</v>
      </c>
      <c r="C27" s="8">
        <v>77412</v>
      </c>
      <c r="D27" s="6">
        <v>273913</v>
      </c>
      <c r="E27" s="4">
        <v>238840</v>
      </c>
      <c r="F27" s="8">
        <v>7433</v>
      </c>
      <c r="G27" s="6">
        <v>428244</v>
      </c>
      <c r="H27" s="6"/>
      <c r="I27" s="4">
        <v>9272</v>
      </c>
      <c r="J27" s="8">
        <v>4272</v>
      </c>
    </row>
    <row r="28" spans="1:10" ht="15.75" hidden="1">
      <c r="A28" s="2" t="s">
        <v>21</v>
      </c>
      <c r="B28" s="6">
        <v>650903</v>
      </c>
      <c r="C28" s="8">
        <v>74616</v>
      </c>
      <c r="D28" s="6">
        <v>294455</v>
      </c>
      <c r="E28" s="4">
        <v>236561</v>
      </c>
      <c r="F28" s="8">
        <v>26532</v>
      </c>
      <c r="G28" s="6">
        <v>453720</v>
      </c>
      <c r="H28" s="6"/>
      <c r="I28" s="4">
        <v>0</v>
      </c>
      <c r="J28" s="8">
        <v>14860</v>
      </c>
    </row>
    <row r="29" spans="1:10" ht="15.75" hidden="1">
      <c r="A29" s="2" t="s">
        <v>22</v>
      </c>
      <c r="B29" s="6">
        <v>870419</v>
      </c>
      <c r="C29" s="8">
        <v>76299</v>
      </c>
      <c r="D29" s="6">
        <v>336573</v>
      </c>
      <c r="E29" s="4">
        <v>270183</v>
      </c>
      <c r="F29" s="8">
        <v>24875</v>
      </c>
      <c r="G29" s="6">
        <v>479176</v>
      </c>
      <c r="H29" s="6"/>
      <c r="I29" s="4">
        <v>23552</v>
      </c>
      <c r="J29" s="8">
        <v>23860</v>
      </c>
    </row>
    <row r="30" ht="15.75" hidden="1"/>
    <row r="31" ht="15.75" hidden="1">
      <c r="J31" s="1">
        <v>27.69</v>
      </c>
    </row>
  </sheetData>
  <sheetProtection/>
  <mergeCells count="14">
    <mergeCell ref="A1:L1"/>
    <mergeCell ref="A2:L2"/>
    <mergeCell ref="A3:L3"/>
    <mergeCell ref="A4:L4"/>
    <mergeCell ref="A5:A9"/>
    <mergeCell ref="B5:C6"/>
    <mergeCell ref="D5:L5"/>
    <mergeCell ref="D6:G8"/>
    <mergeCell ref="C7:C9"/>
    <mergeCell ref="B7:B9"/>
    <mergeCell ref="H6:L6"/>
    <mergeCell ref="I7:J8"/>
    <mergeCell ref="K7:L8"/>
    <mergeCell ref="H7:H8"/>
  </mergeCells>
  <printOptions/>
  <pageMargins left="0.43" right="0.22" top="0.77" bottom="0.3" header="0.5" footer="0.2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1" customWidth="1"/>
    <col min="2" max="3" width="11.1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81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85</v>
      </c>
      <c r="E6" s="42"/>
      <c r="F6" s="42"/>
      <c r="G6" s="42"/>
      <c r="H6" s="42" t="s">
        <v>82</v>
      </c>
      <c r="I6" s="42"/>
      <c r="J6" s="42"/>
      <c r="K6" s="42"/>
      <c r="L6" s="42"/>
    </row>
    <row r="7" spans="1:12" ht="30" customHeight="1">
      <c r="A7" s="42"/>
      <c r="B7" s="39" t="s">
        <v>83</v>
      </c>
      <c r="C7" s="39" t="s">
        <v>84</v>
      </c>
      <c r="D7" s="42"/>
      <c r="E7" s="42"/>
      <c r="F7" s="42"/>
      <c r="G7" s="42"/>
      <c r="H7" s="39" t="s">
        <v>34</v>
      </c>
      <c r="I7" s="42" t="s">
        <v>36</v>
      </c>
      <c r="J7" s="42"/>
      <c r="K7" s="43" t="s">
        <v>59</v>
      </c>
      <c r="L7" s="43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3"/>
      <c r="L8" s="43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0" t="s">
        <v>33</v>
      </c>
      <c r="L9" s="20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0">
        <v>11</v>
      </c>
      <c r="L10" s="20">
        <v>12</v>
      </c>
    </row>
    <row r="11" spans="1:12" ht="18.75" customHeight="1">
      <c r="A11" s="2" t="s">
        <v>1</v>
      </c>
      <c r="B11" s="17">
        <v>20.628</v>
      </c>
      <c r="C11" s="31">
        <v>22.369</v>
      </c>
      <c r="D11" s="34" t="s">
        <v>38</v>
      </c>
      <c r="E11" s="35" t="s">
        <v>38</v>
      </c>
      <c r="F11" s="17">
        <v>0.083926</v>
      </c>
      <c r="G11" s="13">
        <f>F11/C11</f>
        <v>0.0037518887746434797</v>
      </c>
      <c r="H11" s="17">
        <v>23.352</v>
      </c>
      <c r="I11" s="17">
        <v>0.233</v>
      </c>
      <c r="J11" s="13">
        <v>0.01</v>
      </c>
      <c r="K11" s="21" t="s">
        <v>38</v>
      </c>
      <c r="L11" s="22" t="s">
        <v>38</v>
      </c>
    </row>
    <row r="12" spans="1:12" ht="18.75" customHeight="1">
      <c r="A12" s="2" t="s">
        <v>2</v>
      </c>
      <c r="B12" s="14">
        <v>0</v>
      </c>
      <c r="C12" s="32">
        <v>0</v>
      </c>
      <c r="D12" s="32">
        <v>0</v>
      </c>
      <c r="E12" s="36" t="s">
        <v>38</v>
      </c>
      <c r="F12" s="14">
        <v>0</v>
      </c>
      <c r="G12" s="13" t="s">
        <v>38</v>
      </c>
      <c r="H12" s="14">
        <v>0</v>
      </c>
      <c r="I12" s="14">
        <v>0</v>
      </c>
      <c r="J12" s="13" t="s">
        <v>38</v>
      </c>
      <c r="K12" s="23">
        <v>0</v>
      </c>
      <c r="L12" s="24" t="s">
        <v>38</v>
      </c>
    </row>
    <row r="13" spans="1:12" ht="18.75" customHeight="1">
      <c r="A13" s="2" t="s">
        <v>3</v>
      </c>
      <c r="B13" s="17">
        <v>21.855</v>
      </c>
      <c r="C13" s="31">
        <v>25.443</v>
      </c>
      <c r="D13" s="34" t="s">
        <v>38</v>
      </c>
      <c r="E13" s="35" t="s">
        <v>38</v>
      </c>
      <c r="F13" s="17">
        <v>0.422031</v>
      </c>
      <c r="G13" s="13">
        <f>F13/C13</f>
        <v>0.0165873128168848</v>
      </c>
      <c r="H13" s="17">
        <v>24.531</v>
      </c>
      <c r="I13" s="17">
        <v>0.403</v>
      </c>
      <c r="J13" s="13">
        <v>0.0164</v>
      </c>
      <c r="K13" s="21" t="s">
        <v>38</v>
      </c>
      <c r="L13" s="22" t="s">
        <v>38</v>
      </c>
    </row>
    <row r="14" spans="1:12" ht="32.25" customHeight="1">
      <c r="A14" s="2" t="s">
        <v>26</v>
      </c>
      <c r="B14" s="17">
        <v>12.905</v>
      </c>
      <c r="C14" s="31">
        <v>15.037</v>
      </c>
      <c r="D14" s="34" t="s">
        <v>38</v>
      </c>
      <c r="E14" s="35" t="s">
        <v>38</v>
      </c>
      <c r="F14" s="17">
        <v>0.45102</v>
      </c>
      <c r="G14" s="13">
        <f>F14/C14</f>
        <v>0.029994014763583158</v>
      </c>
      <c r="H14" s="17">
        <v>14.95</v>
      </c>
      <c r="I14" s="17">
        <v>0.418</v>
      </c>
      <c r="J14" s="13">
        <v>0.028</v>
      </c>
      <c r="K14" s="21" t="s">
        <v>38</v>
      </c>
      <c r="L14" s="22" t="s">
        <v>38</v>
      </c>
    </row>
    <row r="15" spans="1:12" ht="18.75" customHeight="1">
      <c r="A15" s="3" t="s">
        <v>4</v>
      </c>
      <c r="B15" s="33">
        <f>B11+B13</f>
        <v>42.483000000000004</v>
      </c>
      <c r="C15" s="33">
        <f>C11+C13</f>
        <v>47.812</v>
      </c>
      <c r="D15" s="37" t="s">
        <v>38</v>
      </c>
      <c r="E15" s="38" t="s">
        <v>38</v>
      </c>
      <c r="F15" s="18">
        <v>0.956977</v>
      </c>
      <c r="G15" s="12">
        <f>F15/C15</f>
        <v>0.020015414540282776</v>
      </c>
      <c r="H15" s="11">
        <v>47.883</v>
      </c>
      <c r="I15" s="18">
        <v>1.054</v>
      </c>
      <c r="J15" s="12">
        <v>0.022</v>
      </c>
      <c r="K15" s="25" t="s">
        <v>38</v>
      </c>
      <c r="L15" s="26" t="s">
        <v>38</v>
      </c>
    </row>
    <row r="17" spans="1:12" ht="15.75">
      <c r="A17" s="44" t="s">
        <v>89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sheetProtection/>
  <mergeCells count="15">
    <mergeCell ref="B7:B9"/>
    <mergeCell ref="C7:C9"/>
    <mergeCell ref="H7:H8"/>
    <mergeCell ref="I7:J8"/>
    <mergeCell ref="K7:L8"/>
    <mergeCell ref="A17:L17"/>
    <mergeCell ref="A1:L1"/>
    <mergeCell ref="A2:L2"/>
    <mergeCell ref="A3:L3"/>
    <mergeCell ref="A4:L4"/>
    <mergeCell ref="A5:A9"/>
    <mergeCell ref="B5:C6"/>
    <mergeCell ref="D5:L5"/>
    <mergeCell ref="D6:G8"/>
    <mergeCell ref="H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3.125" style="1" customWidth="1"/>
    <col min="2" max="3" width="11.1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79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78</v>
      </c>
      <c r="E6" s="42"/>
      <c r="F6" s="42"/>
      <c r="G6" s="42"/>
      <c r="H6" s="42" t="s">
        <v>80</v>
      </c>
      <c r="I6" s="42"/>
      <c r="J6" s="42"/>
      <c r="K6" s="42"/>
      <c r="L6" s="42"/>
    </row>
    <row r="7" spans="1:12" ht="30" customHeight="1">
      <c r="A7" s="42"/>
      <c r="B7" s="39" t="s">
        <v>76</v>
      </c>
      <c r="C7" s="39" t="s">
        <v>77</v>
      </c>
      <c r="D7" s="42"/>
      <c r="E7" s="42"/>
      <c r="F7" s="42"/>
      <c r="G7" s="42"/>
      <c r="H7" s="39" t="s">
        <v>34</v>
      </c>
      <c r="I7" s="42" t="s">
        <v>36</v>
      </c>
      <c r="J7" s="42"/>
      <c r="K7" s="43" t="s">
        <v>59</v>
      </c>
      <c r="L7" s="43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3"/>
      <c r="L8" s="43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0" t="s">
        <v>33</v>
      </c>
      <c r="L9" s="20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0">
        <v>11</v>
      </c>
      <c r="L10" s="20">
        <v>12</v>
      </c>
    </row>
    <row r="11" spans="1:12" ht="18.75" customHeight="1">
      <c r="A11" s="2" t="s">
        <v>1</v>
      </c>
      <c r="B11" s="17">
        <v>12.316</v>
      </c>
      <c r="C11" s="31">
        <v>23.075988</v>
      </c>
      <c r="D11" s="34" t="s">
        <v>38</v>
      </c>
      <c r="E11" s="35" t="s">
        <v>38</v>
      </c>
      <c r="F11" s="31">
        <v>0.422658</v>
      </c>
      <c r="G11" s="36">
        <f>F11/C11</f>
        <v>0.01831592216116597</v>
      </c>
      <c r="H11" s="17">
        <v>20.628</v>
      </c>
      <c r="I11" s="17">
        <v>0.669</v>
      </c>
      <c r="J11" s="13">
        <v>0.0324</v>
      </c>
      <c r="K11" s="21" t="s">
        <v>38</v>
      </c>
      <c r="L11" s="22" t="s">
        <v>38</v>
      </c>
    </row>
    <row r="12" spans="1:12" ht="18.75" customHeight="1">
      <c r="A12" s="2" t="s">
        <v>2</v>
      </c>
      <c r="B12" s="14">
        <v>0</v>
      </c>
      <c r="C12" s="32">
        <v>0</v>
      </c>
      <c r="D12" s="32">
        <v>0</v>
      </c>
      <c r="E12" s="36" t="s">
        <v>38</v>
      </c>
      <c r="F12" s="32">
        <v>0</v>
      </c>
      <c r="G12" s="36" t="s">
        <v>38</v>
      </c>
      <c r="H12" s="14">
        <v>0</v>
      </c>
      <c r="I12" s="14">
        <v>0</v>
      </c>
      <c r="J12" s="13" t="s">
        <v>38</v>
      </c>
      <c r="K12" s="23">
        <v>0</v>
      </c>
      <c r="L12" s="24" t="s">
        <v>38</v>
      </c>
    </row>
    <row r="13" spans="1:12" ht="18.75" customHeight="1">
      <c r="A13" s="2" t="s">
        <v>3</v>
      </c>
      <c r="B13" s="17">
        <v>22.638</v>
      </c>
      <c r="C13" s="31">
        <v>24.800643</v>
      </c>
      <c r="D13" s="34" t="s">
        <v>38</v>
      </c>
      <c r="E13" s="35" t="s">
        <v>38</v>
      </c>
      <c r="F13" s="31">
        <v>0.331125</v>
      </c>
      <c r="G13" s="36">
        <f>F13/C13</f>
        <v>0.013351468347010197</v>
      </c>
      <c r="H13" s="17">
        <v>21.855</v>
      </c>
      <c r="I13" s="17">
        <v>0.478</v>
      </c>
      <c r="J13" s="13">
        <v>0.0219</v>
      </c>
      <c r="K13" s="21" t="s">
        <v>38</v>
      </c>
      <c r="L13" s="22" t="s">
        <v>38</v>
      </c>
    </row>
    <row r="14" spans="1:12" ht="32.25" customHeight="1">
      <c r="A14" s="2" t="s">
        <v>26</v>
      </c>
      <c r="B14" s="17">
        <v>12.342</v>
      </c>
      <c r="C14" s="31">
        <v>14.142514</v>
      </c>
      <c r="D14" s="34" t="s">
        <v>38</v>
      </c>
      <c r="E14" s="35" t="s">
        <v>38</v>
      </c>
      <c r="F14" s="31">
        <v>0.297948</v>
      </c>
      <c r="G14" s="36">
        <f>F14/C14</f>
        <v>0.021067541456914942</v>
      </c>
      <c r="H14" s="17">
        <v>12.905</v>
      </c>
      <c r="I14" s="17">
        <v>0.401</v>
      </c>
      <c r="J14" s="13">
        <v>0.0311</v>
      </c>
      <c r="K14" s="21" t="s">
        <v>38</v>
      </c>
      <c r="L14" s="22" t="s">
        <v>38</v>
      </c>
    </row>
    <row r="15" spans="1:12" ht="18.75" customHeight="1">
      <c r="A15" s="3" t="s">
        <v>4</v>
      </c>
      <c r="B15" s="11">
        <v>34.954</v>
      </c>
      <c r="C15" s="33">
        <f>C11+C13</f>
        <v>47.876631</v>
      </c>
      <c r="D15" s="37" t="s">
        <v>38</v>
      </c>
      <c r="E15" s="38" t="s">
        <v>38</v>
      </c>
      <c r="F15" s="37">
        <f>SUM(F11:F14)</f>
        <v>1.051731</v>
      </c>
      <c r="G15" s="38">
        <f>F15/C15</f>
        <v>0.021967523153414867</v>
      </c>
      <c r="H15" s="11">
        <v>42.483</v>
      </c>
      <c r="I15" s="18">
        <v>1.548</v>
      </c>
      <c r="J15" s="12">
        <v>0.0364</v>
      </c>
      <c r="K15" s="25" t="s">
        <v>38</v>
      </c>
      <c r="L15" s="26" t="s">
        <v>38</v>
      </c>
    </row>
    <row r="17" spans="1:12" ht="15.75">
      <c r="A17" s="44" t="s">
        <v>86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sheetProtection/>
  <mergeCells count="15">
    <mergeCell ref="C7:C9"/>
    <mergeCell ref="H7:H8"/>
    <mergeCell ref="I7:J8"/>
    <mergeCell ref="K7:L8"/>
    <mergeCell ref="A17:L17"/>
    <mergeCell ref="A1:L1"/>
    <mergeCell ref="A2:L2"/>
    <mergeCell ref="A3:L3"/>
    <mergeCell ref="A4:L4"/>
    <mergeCell ref="A5:A9"/>
    <mergeCell ref="B5:C6"/>
    <mergeCell ref="D5:L5"/>
    <mergeCell ref="D6:G8"/>
    <mergeCell ref="H6:L6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3.125" style="1" customWidth="1"/>
    <col min="2" max="3" width="10.003906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88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74</v>
      </c>
      <c r="E6" s="42"/>
      <c r="F6" s="42"/>
      <c r="G6" s="42"/>
      <c r="H6" s="42" t="s">
        <v>75</v>
      </c>
      <c r="I6" s="42"/>
      <c r="J6" s="42"/>
      <c r="K6" s="42"/>
      <c r="L6" s="42"/>
    </row>
    <row r="7" spans="1:12" ht="30" customHeight="1">
      <c r="A7" s="42"/>
      <c r="B7" s="39" t="s">
        <v>72</v>
      </c>
      <c r="C7" s="39" t="s">
        <v>73</v>
      </c>
      <c r="D7" s="42"/>
      <c r="E7" s="42"/>
      <c r="F7" s="42"/>
      <c r="G7" s="42"/>
      <c r="H7" s="39" t="s">
        <v>34</v>
      </c>
      <c r="I7" s="42" t="s">
        <v>36</v>
      </c>
      <c r="J7" s="42"/>
      <c r="K7" s="43" t="s">
        <v>59</v>
      </c>
      <c r="L7" s="43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3"/>
      <c r="L8" s="43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0" t="s">
        <v>33</v>
      </c>
      <c r="L9" s="20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0">
        <v>11</v>
      </c>
      <c r="L10" s="20">
        <v>12</v>
      </c>
    </row>
    <row r="11" spans="1:12" ht="18.75" customHeight="1">
      <c r="A11" s="2" t="s">
        <v>1</v>
      </c>
      <c r="B11" s="17">
        <v>10.206</v>
      </c>
      <c r="C11" s="31">
        <v>18.413</v>
      </c>
      <c r="D11" s="34" t="s">
        <v>38</v>
      </c>
      <c r="E11" s="35" t="s">
        <v>38</v>
      </c>
      <c r="F11" s="31">
        <v>0.124274</v>
      </c>
      <c r="G11" s="36">
        <f>F11/C11</f>
        <v>0.006749253244989952</v>
      </c>
      <c r="H11" s="17">
        <v>12.316</v>
      </c>
      <c r="I11" s="17">
        <v>0.374</v>
      </c>
      <c r="J11" s="13">
        <v>0.0304</v>
      </c>
      <c r="K11" s="21" t="s">
        <v>38</v>
      </c>
      <c r="L11" s="22" t="s">
        <v>38</v>
      </c>
    </row>
    <row r="12" spans="1:12" ht="18.75" customHeight="1">
      <c r="A12" s="2" t="s">
        <v>2</v>
      </c>
      <c r="B12" s="14">
        <v>0</v>
      </c>
      <c r="C12" s="32">
        <v>0</v>
      </c>
      <c r="D12" s="32">
        <v>0</v>
      </c>
      <c r="E12" s="36" t="s">
        <v>38</v>
      </c>
      <c r="F12" s="32">
        <v>0</v>
      </c>
      <c r="G12" s="36" t="s">
        <v>38</v>
      </c>
      <c r="H12" s="14">
        <v>0</v>
      </c>
      <c r="I12" s="14">
        <v>0</v>
      </c>
      <c r="J12" s="13" t="s">
        <v>38</v>
      </c>
      <c r="K12" s="23">
        <v>0</v>
      </c>
      <c r="L12" s="24" t="s">
        <v>38</v>
      </c>
    </row>
    <row r="13" spans="1:12" ht="18.75" customHeight="1">
      <c r="A13" s="2" t="s">
        <v>3</v>
      </c>
      <c r="B13" s="17">
        <v>20.191</v>
      </c>
      <c r="C13" s="31">
        <v>23.293</v>
      </c>
      <c r="D13" s="34" t="s">
        <v>38</v>
      </c>
      <c r="E13" s="35" t="s">
        <v>38</v>
      </c>
      <c r="F13" s="31">
        <v>0.353012</v>
      </c>
      <c r="G13" s="36">
        <f>F13/C13</f>
        <v>0.01515528270295797</v>
      </c>
      <c r="H13" s="17">
        <v>22.638</v>
      </c>
      <c r="I13" s="17">
        <v>0.5</v>
      </c>
      <c r="J13" s="13">
        <v>0.0221</v>
      </c>
      <c r="K13" s="21" t="s">
        <v>38</v>
      </c>
      <c r="L13" s="22" t="s">
        <v>38</v>
      </c>
    </row>
    <row r="14" spans="1:12" ht="32.25" customHeight="1">
      <c r="A14" s="2" t="s">
        <v>26</v>
      </c>
      <c r="B14" s="17">
        <v>9.855</v>
      </c>
      <c r="C14" s="31">
        <v>13.743</v>
      </c>
      <c r="D14" s="34" t="s">
        <v>38</v>
      </c>
      <c r="E14" s="35" t="s">
        <v>38</v>
      </c>
      <c r="F14" s="31">
        <v>0.293592</v>
      </c>
      <c r="G14" s="36">
        <f>F14/C14</f>
        <v>0.021363021174416068</v>
      </c>
      <c r="H14" s="17">
        <v>12.342</v>
      </c>
      <c r="I14" s="17">
        <v>0.395</v>
      </c>
      <c r="J14" s="13">
        <v>0.032</v>
      </c>
      <c r="K14" s="21" t="s">
        <v>38</v>
      </c>
      <c r="L14" s="22" t="s">
        <v>38</v>
      </c>
    </row>
    <row r="15" spans="1:12" ht="18.75" customHeight="1">
      <c r="A15" s="3" t="s">
        <v>4</v>
      </c>
      <c r="B15" s="11">
        <v>30.393</v>
      </c>
      <c r="C15" s="33">
        <v>41.706</v>
      </c>
      <c r="D15" s="37" t="s">
        <v>38</v>
      </c>
      <c r="E15" s="38" t="s">
        <v>38</v>
      </c>
      <c r="F15" s="37">
        <f>SUM(F11:F14)</f>
        <v>0.770878</v>
      </c>
      <c r="G15" s="38">
        <f>F15/C15</f>
        <v>0.018483623459454274</v>
      </c>
      <c r="H15" s="11">
        <v>34.954</v>
      </c>
      <c r="I15" s="18">
        <v>1.269</v>
      </c>
      <c r="J15" s="12">
        <v>0.0363</v>
      </c>
      <c r="K15" s="25" t="s">
        <v>38</v>
      </c>
      <c r="L15" s="26" t="s">
        <v>38</v>
      </c>
    </row>
    <row r="17" spans="1:12" ht="15.75">
      <c r="A17" s="44" t="s">
        <v>87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sheetProtection/>
  <mergeCells count="15">
    <mergeCell ref="H6:L6"/>
    <mergeCell ref="B7:B9"/>
    <mergeCell ref="C7:C9"/>
    <mergeCell ref="H7:H8"/>
    <mergeCell ref="I7:J8"/>
    <mergeCell ref="K7:L8"/>
    <mergeCell ref="A1:L1"/>
    <mergeCell ref="A2:L2"/>
    <mergeCell ref="A3:L3"/>
    <mergeCell ref="A4:L4"/>
    <mergeCell ref="A17:L17"/>
    <mergeCell ref="A5:A9"/>
    <mergeCell ref="B5:C6"/>
    <mergeCell ref="D5:L5"/>
    <mergeCell ref="D6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13.125" style="1" customWidth="1"/>
    <col min="2" max="3" width="10.003906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66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68</v>
      </c>
      <c r="E6" s="42"/>
      <c r="F6" s="42"/>
      <c r="G6" s="42"/>
      <c r="H6" s="42" t="s">
        <v>67</v>
      </c>
      <c r="I6" s="42"/>
      <c r="J6" s="42"/>
      <c r="K6" s="42"/>
      <c r="L6" s="42"/>
    </row>
    <row r="7" spans="1:12" ht="30" customHeight="1">
      <c r="A7" s="42"/>
      <c r="B7" s="39" t="s">
        <v>69</v>
      </c>
      <c r="C7" s="39" t="s">
        <v>70</v>
      </c>
      <c r="D7" s="42"/>
      <c r="E7" s="42"/>
      <c r="F7" s="42"/>
      <c r="G7" s="42"/>
      <c r="H7" s="39" t="s">
        <v>34</v>
      </c>
      <c r="I7" s="42" t="s">
        <v>36</v>
      </c>
      <c r="J7" s="42"/>
      <c r="K7" s="43" t="s">
        <v>59</v>
      </c>
      <c r="L7" s="43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3"/>
      <c r="L8" s="43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0" t="s">
        <v>33</v>
      </c>
      <c r="L9" s="20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0">
        <v>11</v>
      </c>
      <c r="L10" s="20">
        <v>12</v>
      </c>
    </row>
    <row r="11" spans="1:12" ht="18.75" customHeight="1">
      <c r="A11" s="2" t="s">
        <v>1</v>
      </c>
      <c r="B11" s="31">
        <v>9.634</v>
      </c>
      <c r="C11" s="31">
        <v>13.217</v>
      </c>
      <c r="D11" s="34" t="s">
        <v>38</v>
      </c>
      <c r="E11" s="35" t="s">
        <v>38</v>
      </c>
      <c r="F11" s="31">
        <v>0.249935</v>
      </c>
      <c r="G11" s="36">
        <f>F11/C11</f>
        <v>0.018910115760006053</v>
      </c>
      <c r="H11" s="17">
        <v>10.206</v>
      </c>
      <c r="I11" s="17">
        <v>0.358</v>
      </c>
      <c r="J11" s="13">
        <v>0.0351</v>
      </c>
      <c r="K11" s="21" t="s">
        <v>38</v>
      </c>
      <c r="L11" s="22" t="s">
        <v>38</v>
      </c>
    </row>
    <row r="12" spans="1:12" ht="18.75" customHeight="1">
      <c r="A12" s="2" t="s">
        <v>2</v>
      </c>
      <c r="B12" s="32">
        <v>0</v>
      </c>
      <c r="C12" s="32">
        <v>0</v>
      </c>
      <c r="D12" s="32">
        <v>0</v>
      </c>
      <c r="E12" s="36" t="s">
        <v>38</v>
      </c>
      <c r="F12" s="32">
        <v>0</v>
      </c>
      <c r="G12" s="36" t="s">
        <v>38</v>
      </c>
      <c r="H12" s="14">
        <v>0</v>
      </c>
      <c r="I12" s="14">
        <v>0</v>
      </c>
      <c r="J12" s="13" t="s">
        <v>38</v>
      </c>
      <c r="K12" s="23">
        <v>0</v>
      </c>
      <c r="L12" s="24" t="s">
        <v>38</v>
      </c>
    </row>
    <row r="13" spans="1:12" ht="18.75" customHeight="1">
      <c r="A13" s="2" t="s">
        <v>3</v>
      </c>
      <c r="B13" s="31">
        <v>21.325</v>
      </c>
      <c r="C13" s="31">
        <v>22.338</v>
      </c>
      <c r="D13" s="34" t="s">
        <v>38</v>
      </c>
      <c r="E13" s="35" t="s">
        <v>38</v>
      </c>
      <c r="F13" s="31">
        <v>0.13801</v>
      </c>
      <c r="G13" s="36">
        <f>F13/C13</f>
        <v>0.006178261258841435</v>
      </c>
      <c r="H13" s="17">
        <v>20.191</v>
      </c>
      <c r="I13" s="17">
        <v>0.423</v>
      </c>
      <c r="J13" s="13">
        <v>0.0209</v>
      </c>
      <c r="K13" s="21" t="s">
        <v>38</v>
      </c>
      <c r="L13" s="22" t="s">
        <v>38</v>
      </c>
    </row>
    <row r="14" spans="1:12" ht="32.25" customHeight="1">
      <c r="A14" s="2" t="s">
        <v>26</v>
      </c>
      <c r="B14" s="31">
        <v>9.74</v>
      </c>
      <c r="C14" s="31">
        <v>12.043</v>
      </c>
      <c r="D14" s="34" t="s">
        <v>38</v>
      </c>
      <c r="E14" s="35" t="s">
        <v>38</v>
      </c>
      <c r="F14" s="31">
        <v>0.198249</v>
      </c>
      <c r="G14" s="36">
        <f>F14/C14</f>
        <v>0.016461762019430375</v>
      </c>
      <c r="H14" s="17">
        <v>9.855</v>
      </c>
      <c r="I14" s="17">
        <v>0.323</v>
      </c>
      <c r="J14" s="13">
        <v>0.0328</v>
      </c>
      <c r="K14" s="21" t="s">
        <v>38</v>
      </c>
      <c r="L14" s="22" t="s">
        <v>38</v>
      </c>
    </row>
    <row r="15" spans="1:12" ht="18.75" customHeight="1">
      <c r="A15" s="3" t="s">
        <v>4</v>
      </c>
      <c r="B15" s="33">
        <v>30.959</v>
      </c>
      <c r="C15" s="33">
        <v>35.555</v>
      </c>
      <c r="D15" s="37" t="s">
        <v>38</v>
      </c>
      <c r="E15" s="38" t="s">
        <v>38</v>
      </c>
      <c r="F15" s="37">
        <f>SUM(F11:F14)</f>
        <v>0.586194</v>
      </c>
      <c r="G15" s="38">
        <f>F15/C15</f>
        <v>0.016486963858810294</v>
      </c>
      <c r="H15" s="11">
        <v>30.393</v>
      </c>
      <c r="I15" s="18">
        <v>1.104</v>
      </c>
      <c r="J15" s="12">
        <v>0.0363</v>
      </c>
      <c r="K15" s="25" t="s">
        <v>38</v>
      </c>
      <c r="L15" s="26" t="s">
        <v>38</v>
      </c>
    </row>
    <row r="17" spans="1:12" ht="15.75">
      <c r="A17" s="44" t="s">
        <v>71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sheetProtection/>
  <mergeCells count="15">
    <mergeCell ref="K7:L8"/>
    <mergeCell ref="A1:L1"/>
    <mergeCell ref="A2:L2"/>
    <mergeCell ref="A3:L3"/>
    <mergeCell ref="A4:L4"/>
    <mergeCell ref="A17:L17"/>
    <mergeCell ref="A5:A9"/>
    <mergeCell ref="B5:C6"/>
    <mergeCell ref="D5:L5"/>
    <mergeCell ref="D6:G8"/>
    <mergeCell ref="H6:L6"/>
    <mergeCell ref="B7:B9"/>
    <mergeCell ref="C7:C9"/>
    <mergeCell ref="H7:H8"/>
    <mergeCell ref="I7:J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13.125" style="1" customWidth="1"/>
    <col min="2" max="3" width="10.003906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61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64</v>
      </c>
      <c r="E6" s="42"/>
      <c r="F6" s="42"/>
      <c r="G6" s="42"/>
      <c r="H6" s="42" t="s">
        <v>65</v>
      </c>
      <c r="I6" s="42"/>
      <c r="J6" s="42"/>
      <c r="K6" s="42"/>
      <c r="L6" s="42"/>
    </row>
    <row r="7" spans="1:12" ht="30" customHeight="1">
      <c r="A7" s="42"/>
      <c r="B7" s="39" t="s">
        <v>62</v>
      </c>
      <c r="C7" s="39" t="s">
        <v>63</v>
      </c>
      <c r="D7" s="42"/>
      <c r="E7" s="42"/>
      <c r="F7" s="42"/>
      <c r="G7" s="42"/>
      <c r="H7" s="39" t="s">
        <v>34</v>
      </c>
      <c r="I7" s="42" t="s">
        <v>36</v>
      </c>
      <c r="J7" s="42"/>
      <c r="K7" s="43" t="s">
        <v>59</v>
      </c>
      <c r="L7" s="43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3"/>
      <c r="L8" s="43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0" t="s">
        <v>33</v>
      </c>
      <c r="L9" s="20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0">
        <v>11</v>
      </c>
      <c r="L10" s="20">
        <v>12</v>
      </c>
    </row>
    <row r="11" spans="1:12" ht="18.75" customHeight="1">
      <c r="A11" s="2" t="s">
        <v>1</v>
      </c>
      <c r="B11" s="17">
        <v>15.382</v>
      </c>
      <c r="C11" s="17">
        <v>10.72</v>
      </c>
      <c r="D11" s="16" t="s">
        <v>38</v>
      </c>
      <c r="E11" s="15" t="s">
        <v>38</v>
      </c>
      <c r="F11" s="17">
        <v>0.341</v>
      </c>
      <c r="G11" s="13">
        <f>F11/C11</f>
        <v>0.03180970149253731</v>
      </c>
      <c r="H11" s="17">
        <v>9.634</v>
      </c>
      <c r="I11" s="17">
        <v>0.348</v>
      </c>
      <c r="J11" s="13">
        <v>0.0361</v>
      </c>
      <c r="K11" s="21" t="s">
        <v>38</v>
      </c>
      <c r="L11" s="22" t="s">
        <v>38</v>
      </c>
    </row>
    <row r="12" spans="1:12" ht="18.75" customHeight="1">
      <c r="A12" s="2" t="s">
        <v>2</v>
      </c>
      <c r="B12" s="14">
        <v>0</v>
      </c>
      <c r="C12" s="14">
        <v>0</v>
      </c>
      <c r="D12" s="14">
        <v>0</v>
      </c>
      <c r="E12" s="13" t="s">
        <v>38</v>
      </c>
      <c r="F12" s="14">
        <v>0</v>
      </c>
      <c r="G12" s="13" t="s">
        <v>38</v>
      </c>
      <c r="H12" s="14">
        <v>0</v>
      </c>
      <c r="I12" s="14">
        <v>0</v>
      </c>
      <c r="J12" s="13" t="s">
        <v>38</v>
      </c>
      <c r="K12" s="23">
        <v>0</v>
      </c>
      <c r="L12" s="24" t="s">
        <v>38</v>
      </c>
    </row>
    <row r="13" spans="1:12" ht="18.75" customHeight="1">
      <c r="A13" s="2" t="s">
        <v>3</v>
      </c>
      <c r="B13" s="17">
        <v>17.191</v>
      </c>
      <c r="C13" s="17">
        <v>19.439</v>
      </c>
      <c r="D13" s="16" t="s">
        <v>38</v>
      </c>
      <c r="E13" s="15" t="s">
        <v>38</v>
      </c>
      <c r="F13" s="17">
        <v>0.185</v>
      </c>
      <c r="G13" s="13">
        <f>F13/C13</f>
        <v>0.00951695046041463</v>
      </c>
      <c r="H13" s="17">
        <v>21.325</v>
      </c>
      <c r="I13" s="17">
        <v>0.459</v>
      </c>
      <c r="J13" s="13">
        <v>0.0215</v>
      </c>
      <c r="K13" s="21" t="s">
        <v>38</v>
      </c>
      <c r="L13" s="22" t="s">
        <v>38</v>
      </c>
    </row>
    <row r="14" spans="1:12" ht="32.25" customHeight="1">
      <c r="A14" s="2" t="s">
        <v>26</v>
      </c>
      <c r="B14" s="17">
        <v>7.366</v>
      </c>
      <c r="C14" s="17">
        <v>9.777</v>
      </c>
      <c r="D14" s="16" t="s">
        <v>38</v>
      </c>
      <c r="E14" s="15" t="s">
        <v>38</v>
      </c>
      <c r="F14" s="17">
        <v>0.34</v>
      </c>
      <c r="G14" s="13">
        <f>F14/C14</f>
        <v>0.03477549350516519</v>
      </c>
      <c r="H14" s="17">
        <v>9.74</v>
      </c>
      <c r="I14" s="17">
        <v>0.319</v>
      </c>
      <c r="J14" s="13">
        <v>0.0328</v>
      </c>
      <c r="K14" s="21" t="s">
        <v>38</v>
      </c>
      <c r="L14" s="22" t="s">
        <v>38</v>
      </c>
    </row>
    <row r="15" spans="1:12" ht="18.75" customHeight="1">
      <c r="A15" s="3" t="s">
        <v>4</v>
      </c>
      <c r="B15" s="11">
        <v>32.573</v>
      </c>
      <c r="C15" s="11">
        <v>30.159</v>
      </c>
      <c r="D15" s="18" t="s">
        <v>38</v>
      </c>
      <c r="E15" s="12" t="s">
        <v>38</v>
      </c>
      <c r="F15" s="18">
        <f>SUM(F11:F14)</f>
        <v>0.8660000000000001</v>
      </c>
      <c r="G15" s="12">
        <f>F15/C15</f>
        <v>0.02871447992307438</v>
      </c>
      <c r="H15" s="11">
        <v>30.959</v>
      </c>
      <c r="I15" s="18">
        <v>1.126</v>
      </c>
      <c r="J15" s="12">
        <v>0.0364</v>
      </c>
      <c r="K15" s="25" t="s">
        <v>38</v>
      </c>
      <c r="L15" s="26" t="s">
        <v>38</v>
      </c>
    </row>
    <row r="17" spans="1:12" ht="15.75">
      <c r="A17" s="44" t="s">
        <v>60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sheetProtection/>
  <mergeCells count="15">
    <mergeCell ref="H6:L6"/>
    <mergeCell ref="B7:B9"/>
    <mergeCell ref="C7:C9"/>
    <mergeCell ref="H7:H8"/>
    <mergeCell ref="I7:J8"/>
    <mergeCell ref="K7:L8"/>
    <mergeCell ref="A1:L1"/>
    <mergeCell ref="A2:L2"/>
    <mergeCell ref="A3:L3"/>
    <mergeCell ref="A4:L4"/>
    <mergeCell ref="A17:L17"/>
    <mergeCell ref="A5:A9"/>
    <mergeCell ref="B5:C6"/>
    <mergeCell ref="D5:L5"/>
    <mergeCell ref="D6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3.125" style="1" customWidth="1"/>
    <col min="2" max="3" width="10.003906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57</v>
      </c>
      <c r="E6" s="42"/>
      <c r="F6" s="42"/>
      <c r="G6" s="42"/>
      <c r="H6" s="42" t="s">
        <v>58</v>
      </c>
      <c r="I6" s="42"/>
      <c r="J6" s="42"/>
      <c r="K6" s="42"/>
      <c r="L6" s="42"/>
    </row>
    <row r="7" spans="1:12" ht="30" customHeight="1">
      <c r="A7" s="42"/>
      <c r="B7" s="39" t="s">
        <v>55</v>
      </c>
      <c r="C7" s="39" t="s">
        <v>56</v>
      </c>
      <c r="D7" s="42"/>
      <c r="E7" s="42"/>
      <c r="F7" s="42"/>
      <c r="G7" s="42"/>
      <c r="H7" s="39" t="s">
        <v>34</v>
      </c>
      <c r="I7" s="42" t="s">
        <v>36</v>
      </c>
      <c r="J7" s="42"/>
      <c r="K7" s="43" t="s">
        <v>59</v>
      </c>
      <c r="L7" s="43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3"/>
      <c r="L8" s="43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0" t="s">
        <v>33</v>
      </c>
      <c r="L9" s="20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0">
        <v>11</v>
      </c>
      <c r="L10" s="20">
        <v>12</v>
      </c>
    </row>
    <row r="11" spans="1:12" ht="18.75" customHeight="1">
      <c r="A11" s="2" t="s">
        <v>1</v>
      </c>
      <c r="B11" s="17">
        <v>27.613</v>
      </c>
      <c r="C11" s="17">
        <v>11.962</v>
      </c>
      <c r="D11" s="16" t="s">
        <v>38</v>
      </c>
      <c r="E11" s="15" t="s">
        <v>38</v>
      </c>
      <c r="F11" s="17">
        <v>0.379</v>
      </c>
      <c r="G11" s="13">
        <f>F11/C11</f>
        <v>0.03168366493897342</v>
      </c>
      <c r="H11" s="17">
        <v>15.382</v>
      </c>
      <c r="I11" s="17">
        <v>0.69</v>
      </c>
      <c r="J11" s="13">
        <v>0.0449</v>
      </c>
      <c r="K11" s="21" t="s">
        <v>38</v>
      </c>
      <c r="L11" s="22" t="s">
        <v>38</v>
      </c>
    </row>
    <row r="12" spans="1:12" ht="18.75" customHeight="1">
      <c r="A12" s="2" t="s">
        <v>2</v>
      </c>
      <c r="B12" s="14">
        <v>0</v>
      </c>
      <c r="C12" s="14">
        <v>0</v>
      </c>
      <c r="D12" s="14">
        <v>0</v>
      </c>
      <c r="E12" s="13" t="s">
        <v>38</v>
      </c>
      <c r="F12" s="14">
        <v>0</v>
      </c>
      <c r="G12" s="13" t="s">
        <v>38</v>
      </c>
      <c r="H12" s="14">
        <v>0</v>
      </c>
      <c r="I12" s="14">
        <v>0</v>
      </c>
      <c r="J12" s="13" t="s">
        <v>38</v>
      </c>
      <c r="K12" s="23">
        <v>0</v>
      </c>
      <c r="L12" s="24" t="s">
        <v>38</v>
      </c>
    </row>
    <row r="13" spans="1:12" ht="18.75" customHeight="1">
      <c r="A13" s="2" t="s">
        <v>3</v>
      </c>
      <c r="B13" s="17">
        <v>14.551</v>
      </c>
      <c r="C13" s="17">
        <v>18.71</v>
      </c>
      <c r="D13" s="16" t="s">
        <v>38</v>
      </c>
      <c r="E13" s="15" t="s">
        <v>38</v>
      </c>
      <c r="F13" s="17">
        <v>0.211</v>
      </c>
      <c r="G13" s="13">
        <f>F13/C13</f>
        <v>0.011277391769107428</v>
      </c>
      <c r="H13" s="17">
        <v>17.191</v>
      </c>
      <c r="I13" s="17">
        <v>0.275</v>
      </c>
      <c r="J13" s="13">
        <v>0.016</v>
      </c>
      <c r="K13" s="21" t="s">
        <v>38</v>
      </c>
      <c r="L13" s="22" t="s">
        <v>38</v>
      </c>
    </row>
    <row r="14" spans="1:12" ht="32.25" customHeight="1">
      <c r="A14" s="2" t="s">
        <v>26</v>
      </c>
      <c r="B14" s="17">
        <v>5.985</v>
      </c>
      <c r="C14" s="17">
        <v>8.792</v>
      </c>
      <c r="D14" s="16" t="s">
        <v>38</v>
      </c>
      <c r="E14" s="15" t="s">
        <v>38</v>
      </c>
      <c r="F14" s="17">
        <v>0.249</v>
      </c>
      <c r="G14" s="13">
        <f>F14/C14</f>
        <v>0.02832120109190173</v>
      </c>
      <c r="H14" s="17">
        <v>7.366</v>
      </c>
      <c r="I14" s="17">
        <v>0.221</v>
      </c>
      <c r="J14" s="13">
        <v>0.03</v>
      </c>
      <c r="K14" s="21" t="s">
        <v>38</v>
      </c>
      <c r="L14" s="22" t="s">
        <v>38</v>
      </c>
    </row>
    <row r="15" spans="1:12" ht="18.75" customHeight="1">
      <c r="A15" s="3" t="s">
        <v>4</v>
      </c>
      <c r="B15" s="11">
        <v>30.51</v>
      </c>
      <c r="C15" s="11">
        <v>30.672</v>
      </c>
      <c r="D15" s="18" t="s">
        <v>38</v>
      </c>
      <c r="E15" s="12" t="s">
        <v>38</v>
      </c>
      <c r="F15" s="18">
        <f>SUM(F11:F14)</f>
        <v>0.839</v>
      </c>
      <c r="G15" s="12">
        <f>F15/C15</f>
        <v>0.027353938445487738</v>
      </c>
      <c r="H15" s="11">
        <v>32.573</v>
      </c>
      <c r="I15" s="18">
        <v>1.186</v>
      </c>
      <c r="J15" s="12">
        <v>0.0364</v>
      </c>
      <c r="K15" s="25" t="s">
        <v>38</v>
      </c>
      <c r="L15" s="26" t="s">
        <v>38</v>
      </c>
    </row>
    <row r="17" spans="1:12" ht="15.75">
      <c r="A17" s="44" t="s">
        <v>60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sheetProtection/>
  <mergeCells count="15">
    <mergeCell ref="K7:L8"/>
    <mergeCell ref="A1:L1"/>
    <mergeCell ref="A2:L2"/>
    <mergeCell ref="A3:L3"/>
    <mergeCell ref="A4:L4"/>
    <mergeCell ref="A17:L17"/>
    <mergeCell ref="A5:A9"/>
    <mergeCell ref="B5:C6"/>
    <mergeCell ref="D5:L5"/>
    <mergeCell ref="D6:G8"/>
    <mergeCell ref="H6:L6"/>
    <mergeCell ref="B7:B9"/>
    <mergeCell ref="C7:C9"/>
    <mergeCell ref="H7:H8"/>
    <mergeCell ref="I7:J8"/>
  </mergeCells>
  <printOptions/>
  <pageMargins left="0.45" right="0.32" top="1" bottom="1" header="0.5" footer="0.5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3.125" style="1" customWidth="1"/>
    <col min="2" max="3" width="10.003906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51</v>
      </c>
      <c r="E6" s="42"/>
      <c r="F6" s="42"/>
      <c r="G6" s="42"/>
      <c r="H6" s="42" t="s">
        <v>50</v>
      </c>
      <c r="I6" s="42"/>
      <c r="J6" s="42"/>
      <c r="K6" s="42"/>
      <c r="L6" s="42"/>
    </row>
    <row r="7" spans="1:12" ht="30" customHeight="1">
      <c r="A7" s="42"/>
      <c r="B7" s="39" t="s">
        <v>52</v>
      </c>
      <c r="C7" s="39" t="s">
        <v>53</v>
      </c>
      <c r="D7" s="42"/>
      <c r="E7" s="42"/>
      <c r="F7" s="42"/>
      <c r="G7" s="42"/>
      <c r="H7" s="39" t="s">
        <v>34</v>
      </c>
      <c r="I7" s="42" t="s">
        <v>36</v>
      </c>
      <c r="J7" s="42"/>
      <c r="K7" s="42" t="s">
        <v>37</v>
      </c>
      <c r="L7" s="42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2"/>
      <c r="L8" s="42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" t="s">
        <v>33</v>
      </c>
      <c r="L9" s="2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18.75" customHeight="1">
      <c r="A11" s="2" t="s">
        <v>1</v>
      </c>
      <c r="B11" s="17">
        <v>25.74</v>
      </c>
      <c r="C11" s="17">
        <v>32.691</v>
      </c>
      <c r="D11" s="16">
        <v>1.174903</v>
      </c>
      <c r="E11" s="15">
        <v>0.0747</v>
      </c>
      <c r="F11" s="17">
        <v>0.317</v>
      </c>
      <c r="G11" s="13">
        <f>F11/C11</f>
        <v>0.009696858462573796</v>
      </c>
      <c r="H11" s="17">
        <v>27.613</v>
      </c>
      <c r="I11" s="17">
        <v>1.378</v>
      </c>
      <c r="J11" s="13">
        <v>0.0499</v>
      </c>
      <c r="K11" s="16">
        <v>0.73</v>
      </c>
      <c r="L11" s="15">
        <v>0.0264</v>
      </c>
    </row>
    <row r="12" spans="1:12" ht="18.75" customHeight="1">
      <c r="A12" s="2" t="s">
        <v>2</v>
      </c>
      <c r="B12" s="14">
        <v>0</v>
      </c>
      <c r="C12" s="14">
        <v>0</v>
      </c>
      <c r="D12" s="14">
        <v>0</v>
      </c>
      <c r="E12" s="13" t="s">
        <v>38</v>
      </c>
      <c r="F12" s="14">
        <v>0</v>
      </c>
      <c r="G12" s="13" t="s">
        <v>38</v>
      </c>
      <c r="H12" s="14">
        <v>0</v>
      </c>
      <c r="I12" s="14">
        <v>0</v>
      </c>
      <c r="J12" s="13" t="s">
        <v>38</v>
      </c>
      <c r="K12" s="14">
        <v>0</v>
      </c>
      <c r="L12" s="13" t="s">
        <v>38</v>
      </c>
    </row>
    <row r="13" spans="1:12" ht="18.75" customHeight="1">
      <c r="A13" s="2" t="s">
        <v>3</v>
      </c>
      <c r="B13" s="17">
        <v>12.81</v>
      </c>
      <c r="C13" s="17">
        <v>19.626</v>
      </c>
      <c r="D13" s="16">
        <v>0.550116</v>
      </c>
      <c r="E13" s="15">
        <v>0.0274</v>
      </c>
      <c r="F13" s="17">
        <v>0.215</v>
      </c>
      <c r="G13" s="13">
        <f>F13/C13</f>
        <v>0.010954855803525934</v>
      </c>
      <c r="H13" s="17">
        <v>14.551</v>
      </c>
      <c r="I13" s="17">
        <v>0.415</v>
      </c>
      <c r="J13" s="13">
        <v>0.0285</v>
      </c>
      <c r="K13" s="16">
        <v>0.71</v>
      </c>
      <c r="L13" s="15">
        <v>0.0223</v>
      </c>
    </row>
    <row r="14" spans="1:12" ht="32.25" customHeight="1">
      <c r="A14" s="2" t="s">
        <v>26</v>
      </c>
      <c r="B14" s="17">
        <v>5.96</v>
      </c>
      <c r="C14" s="17">
        <v>7.357</v>
      </c>
      <c r="D14" s="16">
        <v>1.071523</v>
      </c>
      <c r="E14" s="15">
        <v>0.0549</v>
      </c>
      <c r="F14" s="17">
        <v>0.212</v>
      </c>
      <c r="G14" s="13">
        <f>F14/C14</f>
        <v>0.028816093516378958</v>
      </c>
      <c r="H14" s="17">
        <v>5.985</v>
      </c>
      <c r="I14" s="17">
        <v>0.269</v>
      </c>
      <c r="J14" s="13">
        <v>0.0449</v>
      </c>
      <c r="K14" s="16">
        <v>0.623</v>
      </c>
      <c r="L14" s="15">
        <v>0.0983</v>
      </c>
    </row>
    <row r="15" spans="1:12" ht="18.75" customHeight="1">
      <c r="A15" s="3" t="s">
        <v>4</v>
      </c>
      <c r="B15" s="11">
        <v>30.61</v>
      </c>
      <c r="C15" s="11">
        <v>38.424</v>
      </c>
      <c r="D15" s="18">
        <v>2.681</v>
      </c>
      <c r="E15" s="12">
        <v>0.0997</v>
      </c>
      <c r="F15" s="18">
        <f>SUM(F11:F14)</f>
        <v>0.744</v>
      </c>
      <c r="G15" s="12">
        <f>F15/C15</f>
        <v>0.019362898188632106</v>
      </c>
      <c r="H15" s="11">
        <v>30.51</v>
      </c>
      <c r="I15" s="18">
        <v>2.062</v>
      </c>
      <c r="J15" s="12">
        <v>0.0674</v>
      </c>
      <c r="K15" s="18">
        <v>2.063</v>
      </c>
      <c r="L15" s="12">
        <v>0.0633</v>
      </c>
    </row>
  </sheetData>
  <sheetProtection/>
  <mergeCells count="14">
    <mergeCell ref="A1:L1"/>
    <mergeCell ref="A2:L2"/>
    <mergeCell ref="A3:L3"/>
    <mergeCell ref="A4:L4"/>
    <mergeCell ref="A5:A9"/>
    <mergeCell ref="B5:C6"/>
    <mergeCell ref="D5:L5"/>
    <mergeCell ref="D6:G8"/>
    <mergeCell ref="H6:L6"/>
    <mergeCell ref="B7:B9"/>
    <mergeCell ref="C7:C9"/>
    <mergeCell ref="H7:H8"/>
    <mergeCell ref="I7:J8"/>
    <mergeCell ref="K7:L8"/>
  </mergeCells>
  <printOptions/>
  <pageMargins left="0.38" right="0.36" top="1" bottom="1" header="0.5" footer="0.5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41" sqref="G41"/>
    </sheetView>
  </sheetViews>
  <sheetFormatPr defaultColWidth="9.00390625" defaultRowHeight="12.75"/>
  <cols>
    <col min="1" max="1" width="13.125" style="1" customWidth="1"/>
    <col min="2" max="3" width="10.00390625" style="1" customWidth="1"/>
    <col min="4" max="5" width="16.625" style="1" customWidth="1"/>
    <col min="6" max="8" width="13.625" style="1" customWidth="1"/>
    <col min="9" max="9" width="14.25390625" style="1" customWidth="1"/>
    <col min="10" max="10" width="9.875" style="1" customWidth="1"/>
    <col min="11" max="11" width="13.625" style="1" customWidth="1"/>
    <col min="12" max="12" width="9.625" style="1" bestFit="1" customWidth="1"/>
    <col min="13" max="13" width="9.25390625" style="1" bestFit="1" customWidth="1"/>
    <col min="14" max="16384" width="9.125" style="1" customWidth="1"/>
  </cols>
  <sheetData>
    <row r="1" spans="1:12" ht="15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" customHeight="1">
      <c r="A5" s="42" t="s">
        <v>0</v>
      </c>
      <c r="B5" s="42" t="s">
        <v>32</v>
      </c>
      <c r="C5" s="42"/>
      <c r="D5" s="42" t="s">
        <v>7</v>
      </c>
      <c r="E5" s="42"/>
      <c r="F5" s="42"/>
      <c r="G5" s="42"/>
      <c r="H5" s="42"/>
      <c r="I5" s="42"/>
      <c r="J5" s="42"/>
      <c r="K5" s="42"/>
      <c r="L5" s="42"/>
    </row>
    <row r="6" spans="1:12" ht="23.25" customHeight="1">
      <c r="A6" s="42"/>
      <c r="B6" s="42"/>
      <c r="C6" s="42"/>
      <c r="D6" s="42" t="s">
        <v>47</v>
      </c>
      <c r="E6" s="42"/>
      <c r="F6" s="42"/>
      <c r="G6" s="42"/>
      <c r="H6" s="42" t="s">
        <v>48</v>
      </c>
      <c r="I6" s="42"/>
      <c r="J6" s="42"/>
      <c r="K6" s="42"/>
      <c r="L6" s="42"/>
    </row>
    <row r="7" spans="1:12" ht="30" customHeight="1">
      <c r="A7" s="42"/>
      <c r="B7" s="39" t="s">
        <v>45</v>
      </c>
      <c r="C7" s="39" t="s">
        <v>46</v>
      </c>
      <c r="D7" s="42"/>
      <c r="E7" s="42"/>
      <c r="F7" s="42"/>
      <c r="G7" s="42"/>
      <c r="H7" s="39" t="s">
        <v>34</v>
      </c>
      <c r="I7" s="42" t="s">
        <v>36</v>
      </c>
      <c r="J7" s="42"/>
      <c r="K7" s="42" t="s">
        <v>37</v>
      </c>
      <c r="L7" s="42"/>
    </row>
    <row r="8" spans="1:12" ht="32.25" customHeight="1">
      <c r="A8" s="42"/>
      <c r="B8" s="40"/>
      <c r="C8" s="40"/>
      <c r="D8" s="42"/>
      <c r="E8" s="42"/>
      <c r="F8" s="42"/>
      <c r="G8" s="42"/>
      <c r="H8" s="41"/>
      <c r="I8" s="42"/>
      <c r="J8" s="42"/>
      <c r="K8" s="42"/>
      <c r="L8" s="42"/>
    </row>
    <row r="9" spans="1:12" ht="50.25" customHeight="1">
      <c r="A9" s="42"/>
      <c r="B9" s="41"/>
      <c r="C9" s="41"/>
      <c r="D9" s="2" t="s">
        <v>28</v>
      </c>
      <c r="E9" s="2" t="s">
        <v>29</v>
      </c>
      <c r="F9" s="2" t="s">
        <v>35</v>
      </c>
      <c r="G9" s="2" t="s">
        <v>6</v>
      </c>
      <c r="H9" s="2" t="s">
        <v>33</v>
      </c>
      <c r="I9" s="2" t="s">
        <v>33</v>
      </c>
      <c r="J9" s="2" t="s">
        <v>27</v>
      </c>
      <c r="K9" s="2" t="s">
        <v>33</v>
      </c>
      <c r="L9" s="2" t="s">
        <v>27</v>
      </c>
    </row>
    <row r="10" spans="1:12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18.75" customHeight="1">
      <c r="A11" s="2" t="s">
        <v>1</v>
      </c>
      <c r="B11" s="17">
        <v>23</v>
      </c>
      <c r="C11" s="17">
        <v>33.345</v>
      </c>
      <c r="D11" s="16">
        <v>0.498</v>
      </c>
      <c r="E11" s="15">
        <v>0.0217</v>
      </c>
      <c r="F11" s="17">
        <v>0.930873</v>
      </c>
      <c r="G11" s="13">
        <f>F11/C11</f>
        <v>0.027916419253261358</v>
      </c>
      <c r="H11" s="17">
        <v>25.74</v>
      </c>
      <c r="I11" s="17">
        <v>1.97</v>
      </c>
      <c r="J11" s="13">
        <v>0.0765</v>
      </c>
      <c r="K11" s="16">
        <v>1.174903</v>
      </c>
      <c r="L11" s="15">
        <v>0.0747</v>
      </c>
    </row>
    <row r="12" spans="1:12" ht="18.75" customHeight="1">
      <c r="A12" s="2" t="s">
        <v>2</v>
      </c>
      <c r="B12" s="14">
        <v>0</v>
      </c>
      <c r="C12" s="14">
        <v>0</v>
      </c>
      <c r="D12" s="14">
        <v>0</v>
      </c>
      <c r="E12" s="13" t="s">
        <v>38</v>
      </c>
      <c r="F12" s="14">
        <v>0</v>
      </c>
      <c r="G12" s="13" t="s">
        <v>38</v>
      </c>
      <c r="H12" s="14">
        <v>0</v>
      </c>
      <c r="I12" s="14">
        <v>0</v>
      </c>
      <c r="J12" s="13" t="s">
        <v>38</v>
      </c>
      <c r="K12" s="14">
        <v>0</v>
      </c>
      <c r="L12" s="13" t="s">
        <v>38</v>
      </c>
    </row>
    <row r="13" spans="1:12" ht="18.75" customHeight="1">
      <c r="A13" s="2" t="s">
        <v>3</v>
      </c>
      <c r="B13" s="17">
        <v>10.437</v>
      </c>
      <c r="C13" s="17">
        <v>18.617</v>
      </c>
      <c r="D13" s="16">
        <v>1.272</v>
      </c>
      <c r="E13" s="15">
        <v>0.1105</v>
      </c>
      <c r="F13" s="17">
        <v>0.2546</v>
      </c>
      <c r="G13" s="13">
        <f>F13/C13</f>
        <v>0.013675672772197453</v>
      </c>
      <c r="H13" s="17">
        <v>12.81</v>
      </c>
      <c r="I13" s="17">
        <v>0.46</v>
      </c>
      <c r="J13" s="13">
        <v>0.0359</v>
      </c>
      <c r="K13" s="16">
        <v>0.550116</v>
      </c>
      <c r="L13" s="15">
        <v>0.0274</v>
      </c>
    </row>
    <row r="14" spans="1:12" ht="32.25" customHeight="1">
      <c r="A14" s="2" t="s">
        <v>26</v>
      </c>
      <c r="B14" s="17">
        <v>3.949</v>
      </c>
      <c r="C14" s="17">
        <v>6.05</v>
      </c>
      <c r="D14" s="16">
        <v>0.911</v>
      </c>
      <c r="E14" s="15">
        <v>0.0889</v>
      </c>
      <c r="F14" s="17">
        <v>0.279575</v>
      </c>
      <c r="G14" s="13">
        <f>F14/C14</f>
        <v>0.046210743801652895</v>
      </c>
      <c r="H14" s="17">
        <v>5.96</v>
      </c>
      <c r="I14" s="17">
        <v>0.42</v>
      </c>
      <c r="J14" s="13">
        <v>0.0705</v>
      </c>
      <c r="K14" s="16">
        <v>1.071523</v>
      </c>
      <c r="L14" s="15">
        <v>0.0549</v>
      </c>
    </row>
    <row r="15" spans="1:12" ht="18.75" customHeight="1">
      <c r="A15" s="3" t="s">
        <v>4</v>
      </c>
      <c r="B15" s="11">
        <v>26.9</v>
      </c>
      <c r="C15" s="11">
        <v>38.424</v>
      </c>
      <c r="D15" s="18">
        <v>2.681</v>
      </c>
      <c r="E15" s="12">
        <v>0.0997</v>
      </c>
      <c r="F15" s="18">
        <f>SUM(F11:F14)</f>
        <v>1.465048</v>
      </c>
      <c r="G15" s="12">
        <f>F15/C15</f>
        <v>0.03812846137830522</v>
      </c>
      <c r="H15" s="11">
        <v>30.61</v>
      </c>
      <c r="I15" s="18">
        <v>2.85</v>
      </c>
      <c r="J15" s="12">
        <v>0.0932</v>
      </c>
      <c r="K15" s="18">
        <v>2.796542</v>
      </c>
      <c r="L15" s="12">
        <v>0.0926</v>
      </c>
    </row>
    <row r="16" ht="15.75">
      <c r="K16" s="19"/>
    </row>
    <row r="17" spans="1:10" ht="31.5" hidden="1">
      <c r="A17" s="2"/>
      <c r="B17" s="5">
        <v>110</v>
      </c>
      <c r="C17" s="7" t="s">
        <v>23</v>
      </c>
      <c r="D17" s="5" t="s">
        <v>8</v>
      </c>
      <c r="E17" s="2" t="s">
        <v>10</v>
      </c>
      <c r="F17" s="7" t="s">
        <v>24</v>
      </c>
      <c r="G17" s="5">
        <v>13</v>
      </c>
      <c r="H17" s="5"/>
      <c r="I17" s="2" t="s">
        <v>9</v>
      </c>
      <c r="J17" s="7" t="s">
        <v>25</v>
      </c>
    </row>
    <row r="18" spans="1:10" ht="15.75" hidden="1">
      <c r="A18" s="2" t="s">
        <v>11</v>
      </c>
      <c r="B18" s="6">
        <v>656898</v>
      </c>
      <c r="C18" s="8">
        <v>5735</v>
      </c>
      <c r="D18" s="9">
        <v>324352</v>
      </c>
      <c r="E18" s="10">
        <v>254987</v>
      </c>
      <c r="F18" s="8">
        <v>346</v>
      </c>
      <c r="G18" s="6">
        <v>166284</v>
      </c>
      <c r="H18" s="6"/>
      <c r="I18" s="4">
        <v>0</v>
      </c>
      <c r="J18" s="8">
        <v>0</v>
      </c>
    </row>
    <row r="19" spans="1:10" ht="15.75" hidden="1">
      <c r="A19" s="2" t="s">
        <v>12</v>
      </c>
      <c r="B19" s="6">
        <v>638638</v>
      </c>
      <c r="C19" s="8">
        <v>2965</v>
      </c>
      <c r="D19" s="9">
        <v>274880</v>
      </c>
      <c r="E19" s="10">
        <v>226174</v>
      </c>
      <c r="F19" s="8">
        <v>1188</v>
      </c>
      <c r="G19" s="6">
        <v>251732</v>
      </c>
      <c r="H19" s="6"/>
      <c r="I19" s="4">
        <v>0</v>
      </c>
      <c r="J19" s="8">
        <v>15274</v>
      </c>
    </row>
    <row r="20" spans="1:10" ht="15.75" hidden="1">
      <c r="A20" s="2" t="s">
        <v>13</v>
      </c>
      <c r="B20" s="6">
        <v>704528</v>
      </c>
      <c r="C20" s="8">
        <v>3</v>
      </c>
      <c r="D20" s="9">
        <v>285093</v>
      </c>
      <c r="E20" s="10">
        <v>229367</v>
      </c>
      <c r="F20" s="8">
        <v>15547</v>
      </c>
      <c r="G20" s="6">
        <v>417356</v>
      </c>
      <c r="H20" s="6"/>
      <c r="I20" s="4">
        <v>0</v>
      </c>
      <c r="J20" s="8">
        <v>76744</v>
      </c>
    </row>
    <row r="21" spans="1:10" ht="15.75" hidden="1">
      <c r="A21" s="2" t="s">
        <v>14</v>
      </c>
      <c r="B21" s="6">
        <v>564454</v>
      </c>
      <c r="C21" s="8">
        <v>5628</v>
      </c>
      <c r="D21" s="9">
        <v>250787</v>
      </c>
      <c r="E21" s="10">
        <v>217021</v>
      </c>
      <c r="F21" s="8">
        <v>6073</v>
      </c>
      <c r="G21" s="6">
        <v>366460</v>
      </c>
      <c r="H21" s="6"/>
      <c r="I21" s="4">
        <v>0</v>
      </c>
      <c r="J21" s="8">
        <v>29427</v>
      </c>
    </row>
    <row r="22" spans="1:10" ht="15.75" hidden="1">
      <c r="A22" s="2" t="s">
        <v>15</v>
      </c>
      <c r="B22" s="6">
        <v>621643</v>
      </c>
      <c r="C22" s="8">
        <v>18607</v>
      </c>
      <c r="D22" s="6">
        <v>216998</v>
      </c>
      <c r="E22" s="4">
        <v>206696</v>
      </c>
      <c r="F22" s="8">
        <v>-8538</v>
      </c>
      <c r="G22" s="6">
        <v>378336</v>
      </c>
      <c r="H22" s="6"/>
      <c r="I22" s="4">
        <v>0</v>
      </c>
      <c r="J22" s="8">
        <v>31</v>
      </c>
    </row>
    <row r="23" spans="1:10" ht="15.75" hidden="1">
      <c r="A23" s="2" t="s">
        <v>16</v>
      </c>
      <c r="B23" s="6">
        <v>531872</v>
      </c>
      <c r="C23" s="8">
        <v>43907</v>
      </c>
      <c r="D23" s="6">
        <v>196709</v>
      </c>
      <c r="E23" s="4">
        <v>55061</v>
      </c>
      <c r="F23" s="8">
        <v>121140</v>
      </c>
      <c r="G23" s="6">
        <v>451676</v>
      </c>
      <c r="H23" s="6"/>
      <c r="I23" s="4">
        <v>0</v>
      </c>
      <c r="J23" s="8">
        <v>756</v>
      </c>
    </row>
    <row r="24" spans="1:10" ht="15.75" hidden="1">
      <c r="A24" s="2" t="s">
        <v>17</v>
      </c>
      <c r="B24" s="6">
        <v>635074</v>
      </c>
      <c r="C24" s="8">
        <v>51456</v>
      </c>
      <c r="D24" s="6">
        <v>219244</v>
      </c>
      <c r="E24" s="4">
        <v>181660</v>
      </c>
      <c r="F24" s="8">
        <v>13610</v>
      </c>
      <c r="G24" s="6">
        <v>479788</v>
      </c>
      <c r="H24" s="6"/>
      <c r="I24" s="4">
        <v>0</v>
      </c>
      <c r="J24" s="8">
        <v>148</v>
      </c>
    </row>
    <row r="25" spans="1:10" ht="15.75" hidden="1">
      <c r="A25" s="2" t="s">
        <v>18</v>
      </c>
      <c r="B25" s="6">
        <v>652146</v>
      </c>
      <c r="C25" s="8">
        <v>79049</v>
      </c>
      <c r="D25" s="6">
        <v>216092</v>
      </c>
      <c r="E25" s="4">
        <v>188341</v>
      </c>
      <c r="F25" s="8">
        <v>5241</v>
      </c>
      <c r="G25" s="6">
        <v>397728</v>
      </c>
      <c r="H25" s="6"/>
      <c r="I25" s="4">
        <v>0</v>
      </c>
      <c r="J25" s="8">
        <v>208</v>
      </c>
    </row>
    <row r="26" spans="1:10" ht="15.75" hidden="1">
      <c r="A26" s="2" t="s">
        <v>19</v>
      </c>
      <c r="B26" s="6">
        <v>635899</v>
      </c>
      <c r="C26" s="8">
        <v>73373</v>
      </c>
      <c r="D26" s="6">
        <v>211149</v>
      </c>
      <c r="E26" s="4">
        <v>185923</v>
      </c>
      <c r="F26" s="8">
        <v>4137</v>
      </c>
      <c r="G26" s="6">
        <v>411252</v>
      </c>
      <c r="H26" s="6"/>
      <c r="I26" s="4">
        <v>0</v>
      </c>
      <c r="J26" s="8">
        <v>2412</v>
      </c>
    </row>
    <row r="27" spans="1:10" ht="15.75" hidden="1">
      <c r="A27" s="2" t="s">
        <v>20</v>
      </c>
      <c r="B27" s="6">
        <v>714835</v>
      </c>
      <c r="C27" s="8">
        <v>77412</v>
      </c>
      <c r="D27" s="6">
        <v>273913</v>
      </c>
      <c r="E27" s="4">
        <v>238840</v>
      </c>
      <c r="F27" s="8">
        <v>7433</v>
      </c>
      <c r="G27" s="6">
        <v>428244</v>
      </c>
      <c r="H27" s="6"/>
      <c r="I27" s="4">
        <v>9272</v>
      </c>
      <c r="J27" s="8">
        <v>4272</v>
      </c>
    </row>
    <row r="28" spans="1:10" ht="15.75" hidden="1">
      <c r="A28" s="2" t="s">
        <v>21</v>
      </c>
      <c r="B28" s="6">
        <v>650903</v>
      </c>
      <c r="C28" s="8">
        <v>74616</v>
      </c>
      <c r="D28" s="6">
        <v>294455</v>
      </c>
      <c r="E28" s="4">
        <v>236561</v>
      </c>
      <c r="F28" s="8">
        <v>26532</v>
      </c>
      <c r="G28" s="6">
        <v>453720</v>
      </c>
      <c r="H28" s="6"/>
      <c r="I28" s="4">
        <v>0</v>
      </c>
      <c r="J28" s="8">
        <v>14860</v>
      </c>
    </row>
    <row r="29" spans="1:10" ht="15.75" hidden="1">
      <c r="A29" s="2" t="s">
        <v>22</v>
      </c>
      <c r="B29" s="6">
        <v>870419</v>
      </c>
      <c r="C29" s="8">
        <v>76299</v>
      </c>
      <c r="D29" s="6">
        <v>336573</v>
      </c>
      <c r="E29" s="4">
        <v>270183</v>
      </c>
      <c r="F29" s="8">
        <v>24875</v>
      </c>
      <c r="G29" s="6">
        <v>479176</v>
      </c>
      <c r="H29" s="6"/>
      <c r="I29" s="4">
        <v>23552</v>
      </c>
      <c r="J29" s="8">
        <v>23860</v>
      </c>
    </row>
    <row r="30" ht="15.75" hidden="1"/>
    <row r="31" ht="15.75" hidden="1">
      <c r="J31" s="1">
        <v>27.69</v>
      </c>
    </row>
    <row r="35" spans="3:5" ht="15.75">
      <c r="C35" s="27"/>
      <c r="D35" s="27"/>
      <c r="E35" s="27"/>
    </row>
    <row r="36" spans="3:5" ht="15.75">
      <c r="C36" s="27"/>
      <c r="D36" s="28"/>
      <c r="E36" s="27"/>
    </row>
    <row r="37" spans="3:5" ht="15.75">
      <c r="C37" s="27"/>
      <c r="D37" s="29"/>
      <c r="E37" s="27"/>
    </row>
    <row r="38" spans="3:5" ht="15.75">
      <c r="C38" s="27"/>
      <c r="D38" s="28"/>
      <c r="E38" s="27"/>
    </row>
    <row r="39" spans="3:5" ht="15.75">
      <c r="C39" s="27"/>
      <c r="D39" s="28"/>
      <c r="E39" s="27"/>
    </row>
    <row r="40" spans="3:5" ht="15.75">
      <c r="C40" s="27"/>
      <c r="D40" s="30"/>
      <c r="E40" s="27"/>
    </row>
    <row r="41" spans="3:5" ht="15.75">
      <c r="C41" s="27"/>
      <c r="D41" s="27"/>
      <c r="E41" s="27"/>
    </row>
  </sheetData>
  <sheetProtection/>
  <mergeCells count="14">
    <mergeCell ref="D5:L5"/>
    <mergeCell ref="D6:G8"/>
    <mergeCell ref="H6:L6"/>
    <mergeCell ref="B7:B9"/>
    <mergeCell ref="C7:C9"/>
    <mergeCell ref="H7:H8"/>
    <mergeCell ref="I7:J8"/>
    <mergeCell ref="K7:L8"/>
    <mergeCell ref="A1:L1"/>
    <mergeCell ref="A2:L2"/>
    <mergeCell ref="A3:L3"/>
    <mergeCell ref="A4:L4"/>
    <mergeCell ref="A5:A9"/>
    <mergeCell ref="B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2015-10-16T09:19:13Z</cp:lastPrinted>
  <dcterms:created xsi:type="dcterms:W3CDTF">2010-02-16T14:08:31Z</dcterms:created>
  <dcterms:modified xsi:type="dcterms:W3CDTF">2021-01-13T07:03:44Z</dcterms:modified>
  <cp:category/>
  <cp:version/>
  <cp:contentType/>
  <cp:contentStatus/>
</cp:coreProperties>
</file>